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" windowWidth="15192" windowHeight="7848" activeTab="0"/>
  </bookViews>
  <sheets>
    <sheet name="Никольск" sheetId="1" r:id="rId1"/>
  </sheets>
  <definedNames>
    <definedName name="_xlnm.Print_Area" localSheetId="0">'Никольск'!$A$1:$G$170</definedName>
  </definedNames>
  <calcPr fullCalcOnLoad="1"/>
</workbook>
</file>

<file path=xl/sharedStrings.xml><?xml version="1.0" encoding="utf-8"?>
<sst xmlns="http://schemas.openxmlformats.org/spreadsheetml/2006/main" count="419" uniqueCount="180">
  <si>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</si>
  <si>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</si>
  <si>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</si>
  <si>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</si>
  <si>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</si>
  <si>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</si>
  <si>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</si>
  <si>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</si>
  <si>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</si>
  <si>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</si>
  <si>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</si>
  <si>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</si>
  <si>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</si>
  <si>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</si>
  <si>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</si>
  <si>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</si>
  <si>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</si>
  <si>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</si>
  <si>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</si>
  <si>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</si>
  <si>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</si>
  <si>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</si>
  <si>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</si>
  <si>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</si>
  <si>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</si>
  <si>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</si>
  <si>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</si>
  <si>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</si>
  <si>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</si>
  <si>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</si>
  <si>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</si>
  <si>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</si>
  <si>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</si>
  <si>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</si>
  <si>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</si>
  <si>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</si>
  <si>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</si>
  <si>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</si>
  <si>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</si>
  <si>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</si>
  <si>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</si>
  <si>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</si>
  <si>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</si>
  <si>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</si>
  <si>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</si>
  <si>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</si>
  <si>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</si>
  <si>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</si>
  <si>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</si>
  <si>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</si>
  <si>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</si>
  <si>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</si>
  <si>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</si>
  <si>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</si>
  <si>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</si>
  <si>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</si>
  <si>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</si>
  <si>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</si>
  <si>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</si>
  <si>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</si>
  <si>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</si>
  <si>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</si>
  <si>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</si>
  <si>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</si>
  <si>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</si>
  <si>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</si>
  <si>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</si>
  <si>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</si>
  <si>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</si>
  <si>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</si>
  <si>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</si>
  <si>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</si>
  <si>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</si>
  <si>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</si>
  <si>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</si>
  <si>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</si>
  <si>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</si>
  <si>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</si>
  <si>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</si>
  <si>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</si>
  <si>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</si>
  <si>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</si>
  <si>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</si>
  <si>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</si>
  <si>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</si>
  <si>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</si>
  <si>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</si>
  <si>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</si>
  <si>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</si>
  <si>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</si>
  <si>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</si>
  <si>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</si>
  <si>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</si>
  <si>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</si>
  <si>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</si>
  <si>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</si>
  <si>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</si>
  <si>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</si>
  <si>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</si>
  <si>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</si>
  <si>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0107</t>
  </si>
  <si>
    <t>9999900220</t>
  </si>
  <si>
    <t>0412</t>
  </si>
  <si>
    <t>0700300000</t>
  </si>
  <si>
    <t>0700303330</t>
  </si>
  <si>
    <t>0502</t>
  </si>
  <si>
    <t>Другие вопросы в области национальной экономики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</si>
  <si>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</si>
  <si>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</si>
  <si>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</si>
  <si>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</si>
  <si>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</si>
  <si>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</si>
  <si>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</si>
  <si>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</si>
  <si>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</si>
  <si>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Коммунальное хозяйство</t>
  </si>
  <si>
    <t>2010141870</t>
  </si>
  <si>
    <t>ОХРАНА ОКРУЖАЮЩЕЙ СРЕДЫ</t>
  </si>
  <si>
    <t>0600</t>
  </si>
  <si>
    <t>Другие вопросы в области охраны окружающей среды</t>
  </si>
  <si>
    <t>0605</t>
  </si>
  <si>
    <t>2022 год</t>
  </si>
  <si>
    <t>2023 год</t>
  </si>
  <si>
    <t>Мероприятия в области экологии и природопользования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</si>
  <si>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</si>
  <si>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1000821950</t>
  </si>
  <si>
    <t>9999921920</t>
  </si>
  <si>
    <t>0705</t>
  </si>
  <si>
    <t>0700</t>
  </si>
  <si>
    <t>1400</t>
  </si>
  <si>
    <t>1403</t>
  </si>
  <si>
    <t>2024 год</t>
  </si>
  <si>
    <t>Проведение аварийно-спасательных и аварийно-восстановительных работ в результате чрезвычайных ситуаций</t>
  </si>
  <si>
    <t>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</si>
  <si>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</si>
  <si>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</si>
  <si>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</si>
  <si>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</si>
  <si>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</si>
  <si>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безвозмездные и безвозвратные перечисления</t>
  </si>
  <si>
    <t xml:space="preserve">Республики Башкортостан на 2022 год </t>
  </si>
  <si>
    <t>и плановый период 2023 и 2024 годов"</t>
  </si>
  <si>
    <t>1000</t>
  </si>
  <si>
    <t>СОЦИАЛЬНАЯ ПОЛИТИКА</t>
  </si>
  <si>
    <t>1001</t>
  </si>
  <si>
    <t>Пенсионное обеспечение</t>
  </si>
  <si>
    <t>0700109020</t>
  </si>
  <si>
    <t>Оценка недвижимости, признание прав и регулирование отношений по государственной (муниципальной) собственности</t>
  </si>
  <si>
    <t>300</t>
  </si>
  <si>
    <t>Социальное обеспечение и иные выплаты населению</t>
  </si>
  <si>
    <t>Межбюджетные трансферты</t>
  </si>
  <si>
    <t>0700109040</t>
  </si>
  <si>
    <t>0501</t>
  </si>
  <si>
    <t>Жилищное хозяйство</t>
  </si>
  <si>
    <t>Основное мероприятие "Проведение капитального ремонта многоквартирных домов"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</si>
  <si>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</si>
  <si>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</si>
  <si>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 xml:space="preserve">Куяновский сельсовет муниципального района </t>
  </si>
  <si>
    <t>"О бюджете сельского поселения Куяновский сельсовет</t>
  </si>
  <si>
    <t>Распределение бюджетных ассигнований сельского поселения Куяновский сельсовет муниципального района Краснокамский район Республики Башкортостан на 2022 - 2024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</si>
  <si>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</si>
  <si>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</si>
  <si>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2500200000</t>
  </si>
  <si>
    <t>2500224300</t>
  </si>
  <si>
    <t>24001S2010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</si>
  <si>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</si>
  <si>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Приложение 2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</si>
  <si>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</si>
  <si>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Организация и содержание мест захоронения</t>
  </si>
  <si>
    <t>Основное мероприятие "Организация и содержание мест захоронения"</t>
  </si>
  <si>
    <t>2500274040</t>
  </si>
  <si>
    <t>2500274041</t>
  </si>
  <si>
    <t>Подпрограмма "Модернизация систем коммунальной инфраструктуры"</t>
  </si>
  <si>
    <t>1001000000</t>
  </si>
  <si>
    <t>1001002040</t>
  </si>
  <si>
    <t>Основное мероприятие "Содержание Совета сельского поселения муниципального района Краснокамский район Республики Башкортостан"</t>
  </si>
  <si>
    <t>Подпрограмма "Создание благоприятных и комфортных условий проживания граждан"</t>
  </si>
  <si>
    <t>Секретарь Совета                              О.А. Янгубаева</t>
  </si>
  <si>
    <t>от "23"декабря 2021 года № 02-18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</si>
</sst>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3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4" fontId="0" fillId="33" borderId="10" xfId="0" applyNumberForma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shrinkToFit="1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tabSelected="1" zoomScale="130" zoomScaleNormal="130" workbookViewId="0" topLeftCell="A1">
      <selection activeCell="E9" sqref="E9"/>
    </sheetView>
  </sheetViews>
  <sheetFormatPr defaultColWidth="9.00390625" defaultRowHeight="12.75"/>
  <cols>
    <col min="1" max="1" width="55.375" style="1" customWidth="1"/>
    <col min="2" max="2" width="10.125" style="1" customWidth="1"/>
    <col min="3" max="3" width="13.125" style="2" customWidth="1"/>
    <col min="4" max="4" width="7.50390625" style="2" customWidth="1"/>
    <col min="5" max="5" width="17.50390625" style="13" customWidth="1"/>
    <col min="6" max="6" width="13.875" style="13" customWidth="1"/>
    <col min="7" max="7" width="17.875" style="18" customWidth="1"/>
  </cols>
  <sheetData>
    <row r="1" spans="1:8" ht="12.75">
      <c r="A1" s="3"/>
      <c r="B1" s="3"/>
      <c r="C1" s="4"/>
      <c r="D1" s="4"/>
      <c r="G1" s="15" t="s">
        <v>167</v>
      </c>
      <c r="H1" s="5"/>
    </row>
    <row r="2" spans="1:8" ht="12.75">
      <c r="A2" s="3"/>
      <c r="B2" s="3"/>
      <c r="C2" s="5"/>
      <c r="D2" s="6"/>
      <c r="E2" s="16"/>
      <c r="F2" s="16"/>
      <c r="G2" s="16" t="s">
        <v>28</v>
      </c>
      <c r="H2" s="5"/>
    </row>
    <row r="3" spans="1:8" ht="12.75">
      <c r="A3" s="3"/>
      <c r="B3" s="3"/>
      <c r="C3" s="5"/>
      <c r="D3" s="6"/>
      <c r="E3" s="16"/>
      <c r="F3" s="16"/>
      <c r="G3" s="16" t="s">
        <v>158</v>
      </c>
      <c r="H3" s="5"/>
    </row>
    <row r="4" spans="1:8" ht="12.75">
      <c r="A4" s="3"/>
      <c r="B4" s="3"/>
      <c r="C4" s="5"/>
      <c r="D4" s="6"/>
      <c r="E4" s="16"/>
      <c r="F4" s="16"/>
      <c r="G4" s="16" t="s">
        <v>2</v>
      </c>
      <c r="H4" s="5"/>
    </row>
    <row r="5" spans="1:8" ht="12.75">
      <c r="A5" s="3"/>
      <c r="B5" s="3"/>
      <c r="C5" s="5"/>
      <c r="D5" s="6"/>
      <c r="E5" s="16"/>
      <c r="F5" s="16"/>
      <c r="G5" s="16" t="s">
        <v>179</v>
      </c>
      <c r="H5" s="5"/>
    </row>
    <row r="6" spans="1:8" ht="12.75">
      <c r="A6" s="3"/>
      <c r="B6" s="3"/>
      <c r="C6" s="5"/>
      <c r="D6" s="6"/>
      <c r="E6" s="16"/>
      <c r="F6" s="16"/>
      <c r="G6" s="16" t="s">
        <v>159</v>
      </c>
      <c r="H6" s="5"/>
    </row>
    <row r="7" spans="1:8" ht="12.75">
      <c r="A7" s="3"/>
      <c r="B7" s="3"/>
      <c r="C7" s="5"/>
      <c r="D7" s="6"/>
      <c r="E7" s="16"/>
      <c r="F7" s="16"/>
      <c r="G7" s="16" t="s">
        <v>29</v>
      </c>
      <c r="H7" s="5"/>
    </row>
    <row r="8" spans="1:11" ht="12.75">
      <c r="A8" s="3"/>
      <c r="B8" s="3"/>
      <c r="C8" s="5"/>
      <c r="D8" s="6"/>
      <c r="E8" s="16"/>
      <c r="F8" s="16"/>
      <c r="G8" s="16" t="s">
        <v>141</v>
      </c>
      <c r="H8" s="5"/>
      <c r="J8" s="9"/>
      <c r="K8" s="9"/>
    </row>
    <row r="9" spans="1:8" ht="12.75" customHeight="1">
      <c r="A9" s="3"/>
      <c r="B9" s="3"/>
      <c r="C9" s="4"/>
      <c r="D9" s="7"/>
      <c r="E9" s="17"/>
      <c r="F9" s="17"/>
      <c r="G9" s="16" t="s">
        <v>142</v>
      </c>
      <c r="H9" s="5"/>
    </row>
    <row r="10" spans="1:8" ht="12.75">
      <c r="A10" s="3"/>
      <c r="B10" s="3"/>
      <c r="C10" s="8"/>
      <c r="D10" s="8"/>
      <c r="E10" s="8"/>
      <c r="F10" s="8"/>
      <c r="G10" s="8"/>
      <c r="H10" s="5"/>
    </row>
    <row r="11" spans="1:8" ht="73.5" customHeight="1">
      <c r="A11" s="58" t="s">
        <v>160</v>
      </c>
      <c r="B11" s="58"/>
      <c r="C11" s="58"/>
      <c r="D11" s="58"/>
      <c r="E11" s="58"/>
      <c r="F11" s="58"/>
      <c r="G11" s="58"/>
      <c r="H11" s="5"/>
    </row>
    <row r="12" spans="1:8" ht="13.5" customHeight="1">
      <c r="A12" s="10"/>
      <c r="B12" s="10"/>
      <c r="C12" s="10"/>
      <c r="D12" s="10"/>
      <c r="E12" s="10"/>
      <c r="F12" s="10"/>
      <c r="G12" s="10"/>
      <c r="H12" s="11"/>
    </row>
    <row r="13" spans="1:8" ht="12.75">
      <c r="A13" s="12"/>
      <c r="B13" s="12"/>
      <c r="C13" s="13"/>
      <c r="D13" s="13"/>
      <c r="G13" s="14" t="s">
        <v>39</v>
      </c>
      <c r="H13" s="11"/>
    </row>
    <row r="14" spans="1:7" ht="25.5" customHeight="1">
      <c r="A14" s="60" t="s">
        <v>0</v>
      </c>
      <c r="B14" s="61" t="s">
        <v>36</v>
      </c>
      <c r="C14" s="62" t="s">
        <v>37</v>
      </c>
      <c r="D14" s="62" t="s">
        <v>38</v>
      </c>
      <c r="E14" s="59" t="s">
        <v>9</v>
      </c>
      <c r="F14" s="59"/>
      <c r="G14" s="59"/>
    </row>
    <row r="15" spans="1:7" ht="12.75">
      <c r="A15" s="60"/>
      <c r="B15" s="61"/>
      <c r="C15" s="62"/>
      <c r="D15" s="62"/>
      <c r="E15" s="27" t="s">
        <v>122</v>
      </c>
      <c r="F15" s="27" t="s">
        <v>123</v>
      </c>
      <c r="G15" s="27" t="s">
        <v>132</v>
      </c>
    </row>
    <row r="16" spans="1:7" ht="12.75">
      <c r="A16" s="45" t="s">
        <v>1</v>
      </c>
      <c r="B16" s="31"/>
      <c r="C16" s="31"/>
      <c r="D16" s="31"/>
      <c r="E16" s="51">
        <f>E17+E53+E59+E70+E86+E141+E152+E165+E127+E135+E160+E147</f>
        <v>13993400</v>
      </c>
      <c r="F16" s="51">
        <f>F17+F53+F59+F70+F86+F141+F152+F165+F127+F135+F160+F147</f>
        <v>11025800</v>
      </c>
      <c r="G16" s="51">
        <f>G17+G53+G59+G70+G86+G141+G152+G165+G127+G135+G160+G147</f>
        <v>11503100</v>
      </c>
    </row>
    <row r="17" spans="1:7" ht="12.75">
      <c r="A17" s="33" t="s">
        <v>17</v>
      </c>
      <c r="B17" s="34" t="s">
        <v>14</v>
      </c>
      <c r="C17" s="29"/>
      <c r="D17" s="31"/>
      <c r="E17" s="51">
        <f>E18+E28+E35+E41+E45+E23</f>
        <v>5411100</v>
      </c>
      <c r="F17" s="51">
        <f>F18+F28+F35+F41+F45+F23</f>
        <v>5163500</v>
      </c>
      <c r="G17" s="51">
        <f>G18+G28+G35+G41+G45+G23</f>
        <v>5213200</v>
      </c>
    </row>
    <row r="18" spans="1:7" ht="25.5" customHeight="1">
      <c r="A18" s="30" t="s">
        <v>31</v>
      </c>
      <c r="B18" s="27" t="s">
        <v>30</v>
      </c>
      <c r="C18" s="28"/>
      <c r="D18" s="31"/>
      <c r="E18" s="52">
        <f aca="true" t="shared" si="0" ref="E18:G21">E19</f>
        <v>864400</v>
      </c>
      <c r="F18" s="52">
        <f t="shared" si="0"/>
        <v>864400</v>
      </c>
      <c r="G18" s="52">
        <f t="shared" si="0"/>
        <v>864400</v>
      </c>
    </row>
    <row r="19" spans="1:7" ht="43.5" customHeight="1">
      <c r="A19" s="30" t="s">
        <v>47</v>
      </c>
      <c r="B19" s="27" t="s">
        <v>30</v>
      </c>
      <c r="C19" s="28" t="s">
        <v>45</v>
      </c>
      <c r="D19" s="31"/>
      <c r="E19" s="52">
        <f>E20</f>
        <v>864400</v>
      </c>
      <c r="F19" s="52">
        <f t="shared" si="0"/>
        <v>864400</v>
      </c>
      <c r="G19" s="52">
        <f t="shared" si="0"/>
        <v>864400</v>
      </c>
    </row>
    <row r="20" spans="1:7" ht="37.5" customHeight="1">
      <c r="A20" s="30" t="s">
        <v>46</v>
      </c>
      <c r="B20" s="27" t="s">
        <v>30</v>
      </c>
      <c r="C20" s="28" t="s">
        <v>89</v>
      </c>
      <c r="D20" s="31"/>
      <c r="E20" s="52">
        <f t="shared" si="0"/>
        <v>864400</v>
      </c>
      <c r="F20" s="52">
        <f t="shared" si="0"/>
        <v>864400</v>
      </c>
      <c r="G20" s="52">
        <f t="shared" si="0"/>
        <v>864400</v>
      </c>
    </row>
    <row r="21" spans="1:7" ht="12.75">
      <c r="A21" s="26" t="s">
        <v>40</v>
      </c>
      <c r="B21" s="27" t="s">
        <v>30</v>
      </c>
      <c r="C21" s="28" t="s">
        <v>90</v>
      </c>
      <c r="D21" s="29"/>
      <c r="E21" s="53">
        <f t="shared" si="0"/>
        <v>864400</v>
      </c>
      <c r="F21" s="53">
        <f t="shared" si="0"/>
        <v>864400</v>
      </c>
      <c r="G21" s="53">
        <f t="shared" si="0"/>
        <v>864400</v>
      </c>
    </row>
    <row r="22" spans="1:7" s="19" customFormat="1" ht="54" customHeight="1">
      <c r="A22" s="26" t="s">
        <v>6</v>
      </c>
      <c r="B22" s="27" t="s">
        <v>30</v>
      </c>
      <c r="C22" s="28" t="s">
        <v>90</v>
      </c>
      <c r="D22" s="29" t="s">
        <v>3</v>
      </c>
      <c r="E22" s="53">
        <v>864400</v>
      </c>
      <c r="F22" s="53">
        <v>864400</v>
      </c>
      <c r="G22" s="53">
        <v>864400</v>
      </c>
    </row>
    <row r="23" spans="1:7" ht="39" customHeight="1">
      <c r="A23" s="30" t="s">
        <v>162</v>
      </c>
      <c r="B23" s="27" t="s">
        <v>161</v>
      </c>
      <c r="C23" s="28"/>
      <c r="D23" s="31"/>
      <c r="E23" s="52">
        <f>E24</f>
        <v>389800</v>
      </c>
      <c r="F23" s="52">
        <f aca="true" t="shared" si="1" ref="F23:G26">F24</f>
        <v>389800</v>
      </c>
      <c r="G23" s="52">
        <f t="shared" si="1"/>
        <v>389800</v>
      </c>
    </row>
    <row r="24" spans="1:7" ht="45" customHeight="1">
      <c r="A24" s="30" t="s">
        <v>47</v>
      </c>
      <c r="B24" s="27" t="s">
        <v>161</v>
      </c>
      <c r="C24" s="49" t="s">
        <v>45</v>
      </c>
      <c r="D24" s="31"/>
      <c r="E24" s="52">
        <f>E25</f>
        <v>389800</v>
      </c>
      <c r="F24" s="52">
        <f t="shared" si="1"/>
        <v>389800</v>
      </c>
      <c r="G24" s="52">
        <f t="shared" si="1"/>
        <v>389800</v>
      </c>
    </row>
    <row r="25" spans="1:7" ht="25.5" customHeight="1">
      <c r="A25" s="35" t="s">
        <v>176</v>
      </c>
      <c r="B25" s="27" t="s">
        <v>161</v>
      </c>
      <c r="C25" s="49" t="s">
        <v>174</v>
      </c>
      <c r="D25" s="31"/>
      <c r="E25" s="52">
        <f>E26</f>
        <v>389800</v>
      </c>
      <c r="F25" s="52">
        <f t="shared" si="1"/>
        <v>389800</v>
      </c>
      <c r="G25" s="52">
        <f t="shared" si="1"/>
        <v>389800</v>
      </c>
    </row>
    <row r="26" spans="1:7" ht="25.5" customHeight="1">
      <c r="A26" s="30" t="s">
        <v>93</v>
      </c>
      <c r="B26" s="27" t="s">
        <v>161</v>
      </c>
      <c r="C26" s="49" t="s">
        <v>175</v>
      </c>
      <c r="D26" s="31"/>
      <c r="E26" s="52">
        <f>E27</f>
        <v>389800</v>
      </c>
      <c r="F26" s="52">
        <f t="shared" si="1"/>
        <v>389800</v>
      </c>
      <c r="G26" s="52">
        <f t="shared" si="1"/>
        <v>389800</v>
      </c>
    </row>
    <row r="27" spans="1:7" ht="25.5" customHeight="1">
      <c r="A27" s="30" t="s">
        <v>6</v>
      </c>
      <c r="B27" s="27" t="s">
        <v>161</v>
      </c>
      <c r="C27" s="49" t="s">
        <v>175</v>
      </c>
      <c r="D27" s="31">
        <v>100</v>
      </c>
      <c r="E27" s="52">
        <v>389800</v>
      </c>
      <c r="F27" s="52">
        <v>389800</v>
      </c>
      <c r="G27" s="52">
        <v>389800</v>
      </c>
    </row>
    <row r="28" spans="1:7" ht="42.75" customHeight="1">
      <c r="A28" s="26" t="s">
        <v>20</v>
      </c>
      <c r="B28" s="27" t="s">
        <v>21</v>
      </c>
      <c r="C28" s="28"/>
      <c r="D28" s="29"/>
      <c r="E28" s="53">
        <f aca="true" t="shared" si="2" ref="E28:G29">E29</f>
        <v>2914000</v>
      </c>
      <c r="F28" s="53">
        <f t="shared" si="2"/>
        <v>2932300</v>
      </c>
      <c r="G28" s="53">
        <f t="shared" si="2"/>
        <v>2946800</v>
      </c>
    </row>
    <row r="29" spans="1:7" s="19" customFormat="1" ht="42" customHeight="1">
      <c r="A29" s="30" t="s">
        <v>47</v>
      </c>
      <c r="B29" s="27" t="s">
        <v>21</v>
      </c>
      <c r="C29" s="28" t="s">
        <v>45</v>
      </c>
      <c r="D29" s="29"/>
      <c r="E29" s="53">
        <f t="shared" si="2"/>
        <v>2914000</v>
      </c>
      <c r="F29" s="53">
        <f t="shared" si="2"/>
        <v>2932300</v>
      </c>
      <c r="G29" s="53">
        <f t="shared" si="2"/>
        <v>2946800</v>
      </c>
    </row>
    <row r="30" spans="1:7" ht="39">
      <c r="A30" s="26" t="s">
        <v>48</v>
      </c>
      <c r="B30" s="27" t="s">
        <v>21</v>
      </c>
      <c r="C30" s="28" t="s">
        <v>91</v>
      </c>
      <c r="D30" s="29"/>
      <c r="E30" s="53">
        <f>E31+E39</f>
        <v>2914000</v>
      </c>
      <c r="F30" s="53">
        <f>F31+F39</f>
        <v>2932300</v>
      </c>
      <c r="G30" s="53">
        <f>G31+G39</f>
        <v>2946800</v>
      </c>
    </row>
    <row r="31" spans="1:7" ht="26.25">
      <c r="A31" s="26" t="s">
        <v>93</v>
      </c>
      <c r="B31" s="27" t="s">
        <v>21</v>
      </c>
      <c r="C31" s="28" t="s">
        <v>92</v>
      </c>
      <c r="D31" s="29"/>
      <c r="E31" s="53">
        <f>E32+E33+E34</f>
        <v>2904000</v>
      </c>
      <c r="F31" s="53">
        <f>F32+F33+F34</f>
        <v>2922300</v>
      </c>
      <c r="G31" s="56">
        <f>G32+G33+G34</f>
        <v>2936800</v>
      </c>
    </row>
    <row r="32" spans="1:7" s="19" customFormat="1" ht="54.75" customHeight="1">
      <c r="A32" s="26" t="s">
        <v>6</v>
      </c>
      <c r="B32" s="27" t="s">
        <v>21</v>
      </c>
      <c r="C32" s="28" t="s">
        <v>92</v>
      </c>
      <c r="D32" s="29" t="s">
        <v>3</v>
      </c>
      <c r="E32" s="53">
        <v>2027600</v>
      </c>
      <c r="F32" s="53">
        <v>2027600</v>
      </c>
      <c r="G32" s="53">
        <v>2027600</v>
      </c>
    </row>
    <row r="33" spans="1:7" s="19" customFormat="1" ht="26.25">
      <c r="A33" s="26" t="s">
        <v>95</v>
      </c>
      <c r="B33" s="27" t="s">
        <v>21</v>
      </c>
      <c r="C33" s="28" t="s">
        <v>92</v>
      </c>
      <c r="D33" s="29" t="s">
        <v>4</v>
      </c>
      <c r="E33" s="53">
        <v>771400</v>
      </c>
      <c r="F33" s="53">
        <v>789700</v>
      </c>
      <c r="G33" s="53">
        <v>804200</v>
      </c>
    </row>
    <row r="34" spans="1:7" s="19" customFormat="1" ht="12.75">
      <c r="A34" s="26" t="s">
        <v>7</v>
      </c>
      <c r="B34" s="27" t="s">
        <v>21</v>
      </c>
      <c r="C34" s="28" t="s">
        <v>92</v>
      </c>
      <c r="D34" s="29" t="s">
        <v>5</v>
      </c>
      <c r="E34" s="53">
        <v>105000</v>
      </c>
      <c r="F34" s="53">
        <v>105000</v>
      </c>
      <c r="G34" s="53">
        <v>105000</v>
      </c>
    </row>
    <row r="35" spans="1:7" s="19" customFormat="1" ht="12.75" hidden="1">
      <c r="A35" s="26" t="s">
        <v>114</v>
      </c>
      <c r="B35" s="27" t="s">
        <v>100</v>
      </c>
      <c r="C35" s="28"/>
      <c r="D35" s="29"/>
      <c r="E35" s="53">
        <f>E36</f>
        <v>0</v>
      </c>
      <c r="F35" s="53"/>
      <c r="G35" s="53"/>
    </row>
    <row r="36" spans="1:7" s="19" customFormat="1" ht="12.75" hidden="1">
      <c r="A36" s="26" t="s">
        <v>10</v>
      </c>
      <c r="B36" s="27" t="s">
        <v>100</v>
      </c>
      <c r="C36" s="29" t="s">
        <v>41</v>
      </c>
      <c r="D36" s="29"/>
      <c r="E36" s="53">
        <f>E37</f>
        <v>0</v>
      </c>
      <c r="F36" s="53">
        <f>F37</f>
        <v>0</v>
      </c>
      <c r="G36" s="53">
        <f>G37</f>
        <v>0</v>
      </c>
    </row>
    <row r="37" spans="1:7" s="19" customFormat="1" ht="26.25" hidden="1">
      <c r="A37" s="26" t="s">
        <v>115</v>
      </c>
      <c r="B37" s="27" t="s">
        <v>100</v>
      </c>
      <c r="C37" s="29" t="s">
        <v>101</v>
      </c>
      <c r="D37" s="29"/>
      <c r="E37" s="53">
        <v>0</v>
      </c>
      <c r="F37" s="53">
        <v>0</v>
      </c>
      <c r="G37" s="53">
        <v>0</v>
      </c>
    </row>
    <row r="38" spans="1:7" s="19" customFormat="1" ht="26.25" hidden="1">
      <c r="A38" s="26" t="s">
        <v>95</v>
      </c>
      <c r="B38" s="27" t="s">
        <v>100</v>
      </c>
      <c r="C38" s="29" t="s">
        <v>101</v>
      </c>
      <c r="D38" s="29" t="s">
        <v>5</v>
      </c>
      <c r="E38" s="53">
        <v>0</v>
      </c>
      <c r="F38" s="53">
        <v>0</v>
      </c>
      <c r="G38" s="53">
        <v>0</v>
      </c>
    </row>
    <row r="39" spans="1:7" s="19" customFormat="1" ht="39">
      <c r="A39" s="26" t="s">
        <v>137</v>
      </c>
      <c r="B39" s="27" t="s">
        <v>21</v>
      </c>
      <c r="C39" s="49" t="s">
        <v>126</v>
      </c>
      <c r="D39" s="29"/>
      <c r="E39" s="53">
        <f>E40</f>
        <v>10000</v>
      </c>
      <c r="F39" s="53">
        <f>F40</f>
        <v>10000</v>
      </c>
      <c r="G39" s="53">
        <f>G40</f>
        <v>10000</v>
      </c>
    </row>
    <row r="40" spans="1:7" s="19" customFormat="1" ht="26.25">
      <c r="A40" s="26" t="s">
        <v>95</v>
      </c>
      <c r="B40" s="27" t="s">
        <v>21</v>
      </c>
      <c r="C40" s="49" t="s">
        <v>126</v>
      </c>
      <c r="D40" s="29" t="s">
        <v>4</v>
      </c>
      <c r="E40" s="53">
        <v>10000</v>
      </c>
      <c r="F40" s="53">
        <v>10000</v>
      </c>
      <c r="G40" s="53">
        <v>10000</v>
      </c>
    </row>
    <row r="41" spans="1:7" s="19" customFormat="1" ht="12.75">
      <c r="A41" s="26" t="s">
        <v>27</v>
      </c>
      <c r="B41" s="27" t="s">
        <v>26</v>
      </c>
      <c r="C41" s="28"/>
      <c r="D41" s="29"/>
      <c r="E41" s="53">
        <f aca="true" t="shared" si="3" ref="E41:G43">E42</f>
        <v>20000</v>
      </c>
      <c r="F41" s="53">
        <f t="shared" si="3"/>
        <v>20000</v>
      </c>
      <c r="G41" s="53">
        <f t="shared" si="3"/>
        <v>20000</v>
      </c>
    </row>
    <row r="42" spans="1:7" s="19" customFormat="1" ht="12.75">
      <c r="A42" s="26" t="s">
        <v>10</v>
      </c>
      <c r="B42" s="27" t="s">
        <v>26</v>
      </c>
      <c r="C42" s="28" t="s">
        <v>41</v>
      </c>
      <c r="D42" s="29"/>
      <c r="E42" s="53">
        <f t="shared" si="3"/>
        <v>20000</v>
      </c>
      <c r="F42" s="53">
        <f t="shared" si="3"/>
        <v>20000</v>
      </c>
      <c r="G42" s="53">
        <f t="shared" si="3"/>
        <v>20000</v>
      </c>
    </row>
    <row r="43" spans="1:7" s="19" customFormat="1" ht="12.75">
      <c r="A43" s="26" t="s">
        <v>8</v>
      </c>
      <c r="B43" s="27" t="s">
        <v>26</v>
      </c>
      <c r="C43" s="28" t="s">
        <v>42</v>
      </c>
      <c r="D43" s="29"/>
      <c r="E43" s="53">
        <f t="shared" si="3"/>
        <v>20000</v>
      </c>
      <c r="F43" s="53">
        <f t="shared" si="3"/>
        <v>20000</v>
      </c>
      <c r="G43" s="53">
        <f t="shared" si="3"/>
        <v>20000</v>
      </c>
    </row>
    <row r="44" spans="1:7" s="19" customFormat="1" ht="12.75">
      <c r="A44" s="26" t="s">
        <v>7</v>
      </c>
      <c r="B44" s="27" t="s">
        <v>26</v>
      </c>
      <c r="C44" s="28" t="s">
        <v>42</v>
      </c>
      <c r="D44" s="29" t="s">
        <v>5</v>
      </c>
      <c r="E44" s="53">
        <v>20000</v>
      </c>
      <c r="F44" s="53">
        <v>20000</v>
      </c>
      <c r="G44" s="53">
        <v>20000</v>
      </c>
    </row>
    <row r="45" spans="1:7" s="19" customFormat="1" ht="12.75">
      <c r="A45" s="26" t="s">
        <v>69</v>
      </c>
      <c r="B45" s="27" t="s">
        <v>70</v>
      </c>
      <c r="C45" s="28"/>
      <c r="D45" s="29"/>
      <c r="E45" s="53">
        <f>E46+E50</f>
        <v>1222900</v>
      </c>
      <c r="F45" s="53">
        <f>F46+F50</f>
        <v>957000</v>
      </c>
      <c r="G45" s="53">
        <f>G46+G50</f>
        <v>992200</v>
      </c>
    </row>
    <row r="46" spans="1:7" s="19" customFormat="1" ht="52.5">
      <c r="A46" s="26" t="s">
        <v>71</v>
      </c>
      <c r="B46" s="27" t="s">
        <v>70</v>
      </c>
      <c r="C46" s="28" t="s">
        <v>72</v>
      </c>
      <c r="D46" s="29"/>
      <c r="E46" s="53">
        <f>E47</f>
        <v>7000</v>
      </c>
      <c r="F46" s="53">
        <f aca="true" t="shared" si="4" ref="F46:G48">F47</f>
        <v>7000</v>
      </c>
      <c r="G46" s="53">
        <f t="shared" si="4"/>
        <v>7000</v>
      </c>
    </row>
    <row r="47" spans="1:7" s="19" customFormat="1" ht="44.25" customHeight="1">
      <c r="A47" s="26" t="s">
        <v>73</v>
      </c>
      <c r="B47" s="27" t="s">
        <v>70</v>
      </c>
      <c r="C47" s="28" t="s">
        <v>74</v>
      </c>
      <c r="D47" s="29"/>
      <c r="E47" s="53">
        <f>E48</f>
        <v>7000</v>
      </c>
      <c r="F47" s="53">
        <f t="shared" si="4"/>
        <v>7000</v>
      </c>
      <c r="G47" s="53">
        <f t="shared" si="4"/>
        <v>7000</v>
      </c>
    </row>
    <row r="48" spans="1:7" s="19" customFormat="1" ht="39">
      <c r="A48" s="26" t="s">
        <v>148</v>
      </c>
      <c r="B48" s="27" t="s">
        <v>70</v>
      </c>
      <c r="C48" s="49" t="s">
        <v>147</v>
      </c>
      <c r="D48" s="29"/>
      <c r="E48" s="53">
        <f>E49</f>
        <v>7000</v>
      </c>
      <c r="F48" s="53">
        <f t="shared" si="4"/>
        <v>7000</v>
      </c>
      <c r="G48" s="53">
        <f t="shared" si="4"/>
        <v>7000</v>
      </c>
    </row>
    <row r="49" spans="1:7" s="19" customFormat="1" ht="26.25">
      <c r="A49" s="26" t="s">
        <v>95</v>
      </c>
      <c r="B49" s="27" t="s">
        <v>70</v>
      </c>
      <c r="C49" s="49" t="s">
        <v>147</v>
      </c>
      <c r="D49" s="29" t="s">
        <v>4</v>
      </c>
      <c r="E49" s="53">
        <v>7000</v>
      </c>
      <c r="F49" s="53">
        <v>7000</v>
      </c>
      <c r="G49" s="53">
        <v>7000</v>
      </c>
    </row>
    <row r="50" spans="1:7" s="19" customFormat="1" ht="12.75">
      <c r="A50" s="26" t="s">
        <v>157</v>
      </c>
      <c r="B50" s="27" t="s">
        <v>70</v>
      </c>
      <c r="C50" s="49" t="s">
        <v>152</v>
      </c>
      <c r="D50" s="29"/>
      <c r="E50" s="53">
        <f>E51+E52</f>
        <v>1215900</v>
      </c>
      <c r="F50" s="53">
        <f>F51+F52</f>
        <v>950000</v>
      </c>
      <c r="G50" s="53">
        <f>G51+G52</f>
        <v>985200</v>
      </c>
    </row>
    <row r="51" spans="1:7" s="19" customFormat="1" ht="26.25">
      <c r="A51" s="26" t="s">
        <v>95</v>
      </c>
      <c r="B51" s="27" t="s">
        <v>70</v>
      </c>
      <c r="C51" s="49" t="s">
        <v>152</v>
      </c>
      <c r="D51" s="29" t="s">
        <v>4</v>
      </c>
      <c r="E51" s="53">
        <v>1179900</v>
      </c>
      <c r="F51" s="53">
        <v>914000</v>
      </c>
      <c r="G51" s="53">
        <v>949200</v>
      </c>
    </row>
    <row r="52" spans="1:7" s="19" customFormat="1" ht="12.75">
      <c r="A52" s="26" t="s">
        <v>7</v>
      </c>
      <c r="B52" s="27" t="s">
        <v>70</v>
      </c>
      <c r="C52" s="49" t="s">
        <v>152</v>
      </c>
      <c r="D52" s="29" t="s">
        <v>5</v>
      </c>
      <c r="E52" s="53">
        <v>36000</v>
      </c>
      <c r="F52" s="53">
        <v>36000</v>
      </c>
      <c r="G52" s="53">
        <v>36000</v>
      </c>
    </row>
    <row r="53" spans="1:7" s="19" customFormat="1" ht="12.75">
      <c r="A53" s="43" t="s">
        <v>84</v>
      </c>
      <c r="B53" s="34" t="s">
        <v>85</v>
      </c>
      <c r="C53" s="31"/>
      <c r="D53" s="31"/>
      <c r="E53" s="51">
        <f aca="true" t="shared" si="5" ref="E53:G55">E54</f>
        <v>348400</v>
      </c>
      <c r="F53" s="51">
        <f t="shared" si="5"/>
        <v>360200</v>
      </c>
      <c r="G53" s="51">
        <f t="shared" si="5"/>
        <v>383700</v>
      </c>
    </row>
    <row r="54" spans="1:7" s="19" customFormat="1" ht="12.75">
      <c r="A54" s="44" t="s">
        <v>86</v>
      </c>
      <c r="B54" s="27" t="s">
        <v>87</v>
      </c>
      <c r="C54" s="31"/>
      <c r="D54" s="31"/>
      <c r="E54" s="52">
        <f t="shared" si="5"/>
        <v>348400</v>
      </c>
      <c r="F54" s="52">
        <f t="shared" si="5"/>
        <v>360200</v>
      </c>
      <c r="G54" s="52">
        <f t="shared" si="5"/>
        <v>383700</v>
      </c>
    </row>
    <row r="55" spans="1:7" s="19" customFormat="1" ht="12.75">
      <c r="A55" s="32" t="s">
        <v>10</v>
      </c>
      <c r="B55" s="27" t="s">
        <v>87</v>
      </c>
      <c r="C55" s="31">
        <v>9999900000</v>
      </c>
      <c r="D55" s="31"/>
      <c r="E55" s="52">
        <f t="shared" si="5"/>
        <v>348400</v>
      </c>
      <c r="F55" s="52">
        <f t="shared" si="5"/>
        <v>360200</v>
      </c>
      <c r="G55" s="52">
        <f t="shared" si="5"/>
        <v>383700</v>
      </c>
    </row>
    <row r="56" spans="1:7" s="19" customFormat="1" ht="26.25">
      <c r="A56" s="32" t="s">
        <v>94</v>
      </c>
      <c r="B56" s="27" t="s">
        <v>87</v>
      </c>
      <c r="C56" s="29" t="s">
        <v>88</v>
      </c>
      <c r="D56" s="29"/>
      <c r="E56" s="50">
        <f>E57+E58</f>
        <v>348400</v>
      </c>
      <c r="F56" s="50">
        <f>F57+F58</f>
        <v>360200</v>
      </c>
      <c r="G56" s="50">
        <f>G57+G58</f>
        <v>383700</v>
      </c>
    </row>
    <row r="57" spans="1:7" s="19" customFormat="1" ht="52.5">
      <c r="A57" s="32" t="s">
        <v>6</v>
      </c>
      <c r="B57" s="27" t="s">
        <v>87</v>
      </c>
      <c r="C57" s="29" t="s">
        <v>88</v>
      </c>
      <c r="D57" s="29" t="s">
        <v>3</v>
      </c>
      <c r="E57" s="50">
        <v>289000</v>
      </c>
      <c r="F57" s="50">
        <v>289000</v>
      </c>
      <c r="G57" s="50">
        <v>289000</v>
      </c>
    </row>
    <row r="58" spans="1:7" s="19" customFormat="1" ht="26.25">
      <c r="A58" s="32" t="s">
        <v>95</v>
      </c>
      <c r="B58" s="27" t="s">
        <v>87</v>
      </c>
      <c r="C58" s="29" t="s">
        <v>88</v>
      </c>
      <c r="D58" s="29" t="s">
        <v>4</v>
      </c>
      <c r="E58" s="50">
        <v>59400</v>
      </c>
      <c r="F58" s="50">
        <v>71200</v>
      </c>
      <c r="G58" s="50">
        <v>94700</v>
      </c>
    </row>
    <row r="59" spans="1:7" s="19" customFormat="1" ht="26.25">
      <c r="A59" s="33" t="s">
        <v>75</v>
      </c>
      <c r="B59" s="34" t="s">
        <v>76</v>
      </c>
      <c r="C59" s="29"/>
      <c r="D59" s="29"/>
      <c r="E59" s="51">
        <f>E60</f>
        <v>220000</v>
      </c>
      <c r="F59" s="51">
        <f>F60</f>
        <v>170000</v>
      </c>
      <c r="G59" s="51">
        <f>G60</f>
        <v>170000</v>
      </c>
    </row>
    <row r="60" spans="1:7" s="19" customFormat="1" ht="39">
      <c r="A60" s="26" t="s">
        <v>125</v>
      </c>
      <c r="B60" s="27" t="s">
        <v>77</v>
      </c>
      <c r="C60" s="29"/>
      <c r="D60" s="29"/>
      <c r="E60" s="52">
        <f>E61+E67</f>
        <v>220000</v>
      </c>
      <c r="F60" s="52">
        <f>F61+F67</f>
        <v>170000</v>
      </c>
      <c r="G60" s="52">
        <f>G61+G67</f>
        <v>170000</v>
      </c>
    </row>
    <row r="61" spans="1:7" s="19" customFormat="1" ht="39">
      <c r="A61" s="26" t="s">
        <v>78</v>
      </c>
      <c r="B61" s="27" t="s">
        <v>77</v>
      </c>
      <c r="C61" s="29" t="s">
        <v>79</v>
      </c>
      <c r="D61" s="29"/>
      <c r="E61" s="50">
        <f>E62</f>
        <v>175000</v>
      </c>
      <c r="F61" s="50">
        <f>F62</f>
        <v>125000</v>
      </c>
      <c r="G61" s="50">
        <f>G62</f>
        <v>125000</v>
      </c>
    </row>
    <row r="62" spans="1:7" s="19" customFormat="1" ht="27.75" customHeight="1">
      <c r="A62" s="26" t="s">
        <v>81</v>
      </c>
      <c r="B62" s="27" t="s">
        <v>77</v>
      </c>
      <c r="C62" s="29" t="s">
        <v>163</v>
      </c>
      <c r="D62" s="29"/>
      <c r="E62" s="50">
        <f>E63+E65</f>
        <v>175000</v>
      </c>
      <c r="F62" s="50">
        <f>F63+F65</f>
        <v>125000</v>
      </c>
      <c r="G62" s="50">
        <f>G63+G65</f>
        <v>125000</v>
      </c>
    </row>
    <row r="63" spans="1:7" s="19" customFormat="1" ht="25.5" customHeight="1">
      <c r="A63" s="26" t="s">
        <v>80</v>
      </c>
      <c r="B63" s="27" t="s">
        <v>77</v>
      </c>
      <c r="C63" s="29" t="s">
        <v>164</v>
      </c>
      <c r="D63" s="29"/>
      <c r="E63" s="50">
        <f>E64</f>
        <v>125000</v>
      </c>
      <c r="F63" s="50">
        <f>F64</f>
        <v>125000</v>
      </c>
      <c r="G63" s="50">
        <f>G64</f>
        <v>125000</v>
      </c>
    </row>
    <row r="64" spans="1:7" s="19" customFormat="1" ht="26.25">
      <c r="A64" s="32" t="s">
        <v>95</v>
      </c>
      <c r="B64" s="27" t="s">
        <v>77</v>
      </c>
      <c r="C64" s="29" t="s">
        <v>164</v>
      </c>
      <c r="D64" s="29" t="s">
        <v>4</v>
      </c>
      <c r="E64" s="50">
        <v>125000</v>
      </c>
      <c r="F64" s="50">
        <v>125000</v>
      </c>
      <c r="G64" s="50">
        <v>125000</v>
      </c>
    </row>
    <row r="65" spans="1:7" s="19" customFormat="1" ht="69.75" customHeight="1">
      <c r="A65" s="32" t="s">
        <v>168</v>
      </c>
      <c r="B65" s="27" t="s">
        <v>77</v>
      </c>
      <c r="C65" s="29" t="s">
        <v>171</v>
      </c>
      <c r="D65" s="29"/>
      <c r="E65" s="50">
        <f>E66</f>
        <v>50000</v>
      </c>
      <c r="F65" s="50">
        <f>F66</f>
        <v>0</v>
      </c>
      <c r="G65" s="50">
        <f>G66</f>
        <v>0</v>
      </c>
    </row>
    <row r="66" spans="1:7" s="19" customFormat="1" ht="26.25">
      <c r="A66" s="32" t="s">
        <v>95</v>
      </c>
      <c r="B66" s="27" t="s">
        <v>77</v>
      </c>
      <c r="C66" s="29" t="s">
        <v>172</v>
      </c>
      <c r="D66" s="29" t="s">
        <v>4</v>
      </c>
      <c r="E66" s="50">
        <v>50000</v>
      </c>
      <c r="F66" s="50">
        <v>0</v>
      </c>
      <c r="G66" s="50">
        <v>0</v>
      </c>
    </row>
    <row r="67" spans="1:7" s="19" customFormat="1" ht="12.75">
      <c r="A67" s="32" t="s">
        <v>10</v>
      </c>
      <c r="B67" s="27" t="s">
        <v>77</v>
      </c>
      <c r="C67" s="29" t="s">
        <v>41</v>
      </c>
      <c r="D67" s="29"/>
      <c r="E67" s="50">
        <f>E69</f>
        <v>45000</v>
      </c>
      <c r="F67" s="50">
        <f>F69</f>
        <v>45000</v>
      </c>
      <c r="G67" s="50">
        <f>G69</f>
        <v>45000</v>
      </c>
    </row>
    <row r="68" spans="1:7" s="19" customFormat="1" ht="39">
      <c r="A68" s="26" t="s">
        <v>133</v>
      </c>
      <c r="B68" s="27" t="s">
        <v>77</v>
      </c>
      <c r="C68" s="29" t="s">
        <v>127</v>
      </c>
      <c r="D68" s="29"/>
      <c r="E68" s="50">
        <f>E69</f>
        <v>45000</v>
      </c>
      <c r="F68" s="50">
        <f>F69</f>
        <v>45000</v>
      </c>
      <c r="G68" s="50">
        <f>G69</f>
        <v>45000</v>
      </c>
    </row>
    <row r="69" spans="1:7" s="19" customFormat="1" ht="24" customHeight="1">
      <c r="A69" s="26" t="s">
        <v>150</v>
      </c>
      <c r="B69" s="27" t="s">
        <v>77</v>
      </c>
      <c r="C69" s="29" t="s">
        <v>127</v>
      </c>
      <c r="D69" s="29" t="s">
        <v>149</v>
      </c>
      <c r="E69" s="50">
        <v>45000</v>
      </c>
      <c r="F69" s="50">
        <v>45000</v>
      </c>
      <c r="G69" s="50">
        <v>45000</v>
      </c>
    </row>
    <row r="70" spans="1:7" s="19" customFormat="1" ht="12.75">
      <c r="A70" s="33" t="s">
        <v>60</v>
      </c>
      <c r="B70" s="34" t="s">
        <v>59</v>
      </c>
      <c r="C70" s="42"/>
      <c r="D70" s="42"/>
      <c r="E70" s="51">
        <f>E71+E76+E81</f>
        <v>2435561.66</v>
      </c>
      <c r="F70" s="51">
        <f>F71+F76+F81</f>
        <v>0</v>
      </c>
      <c r="G70" s="51">
        <f>G71+G76+G81</f>
        <v>0</v>
      </c>
    </row>
    <row r="71" spans="1:7" s="19" customFormat="1" ht="15.75" customHeight="1">
      <c r="A71" s="26" t="s">
        <v>62</v>
      </c>
      <c r="B71" s="27" t="s">
        <v>61</v>
      </c>
      <c r="C71" s="29"/>
      <c r="D71" s="29"/>
      <c r="E71" s="50">
        <f>E72</f>
        <v>1900000</v>
      </c>
      <c r="F71" s="50">
        <f aca="true" t="shared" si="6" ref="F71:G74">F72</f>
        <v>0</v>
      </c>
      <c r="G71" s="50">
        <f t="shared" si="6"/>
        <v>0</v>
      </c>
    </row>
    <row r="72" spans="1:7" s="19" customFormat="1" ht="39">
      <c r="A72" s="26" t="s">
        <v>65</v>
      </c>
      <c r="B72" s="27" t="s">
        <v>61</v>
      </c>
      <c r="C72" s="29" t="s">
        <v>63</v>
      </c>
      <c r="D72" s="29"/>
      <c r="E72" s="50">
        <f>E73</f>
        <v>1900000</v>
      </c>
      <c r="F72" s="50">
        <f t="shared" si="6"/>
        <v>0</v>
      </c>
      <c r="G72" s="50">
        <f t="shared" si="6"/>
        <v>0</v>
      </c>
    </row>
    <row r="73" spans="1:7" s="19" customFormat="1" ht="52.5">
      <c r="A73" s="26" t="s">
        <v>66</v>
      </c>
      <c r="B73" s="27" t="s">
        <v>61</v>
      </c>
      <c r="C73" s="29" t="s">
        <v>64</v>
      </c>
      <c r="D73" s="29"/>
      <c r="E73" s="50">
        <f>E74</f>
        <v>1900000</v>
      </c>
      <c r="F73" s="50">
        <f t="shared" si="6"/>
        <v>0</v>
      </c>
      <c r="G73" s="50">
        <f t="shared" si="6"/>
        <v>0</v>
      </c>
    </row>
    <row r="74" spans="1:7" s="19" customFormat="1" ht="12.75">
      <c r="A74" s="26" t="s">
        <v>68</v>
      </c>
      <c r="B74" s="27" t="s">
        <v>61</v>
      </c>
      <c r="C74" s="29" t="s">
        <v>67</v>
      </c>
      <c r="D74" s="29"/>
      <c r="E74" s="50">
        <f>E75</f>
        <v>1900000</v>
      </c>
      <c r="F74" s="50">
        <f t="shared" si="6"/>
        <v>0</v>
      </c>
      <c r="G74" s="50">
        <f t="shared" si="6"/>
        <v>0</v>
      </c>
    </row>
    <row r="75" spans="1:7" s="19" customFormat="1" ht="26.25">
      <c r="A75" s="32" t="s">
        <v>95</v>
      </c>
      <c r="B75" s="27" t="s">
        <v>61</v>
      </c>
      <c r="C75" s="29" t="s">
        <v>67</v>
      </c>
      <c r="D75" s="29" t="s">
        <v>4</v>
      </c>
      <c r="E75" s="50">
        <v>1900000</v>
      </c>
      <c r="F75" s="50">
        <v>0</v>
      </c>
      <c r="G75" s="50">
        <v>0</v>
      </c>
    </row>
    <row r="76" spans="1:7" s="19" customFormat="1" ht="12.75" hidden="1">
      <c r="A76" s="32" t="s">
        <v>106</v>
      </c>
      <c r="B76" s="27" t="s">
        <v>102</v>
      </c>
      <c r="C76" s="29"/>
      <c r="D76" s="29"/>
      <c r="E76" s="50">
        <f>E77</f>
        <v>0</v>
      </c>
      <c r="F76" s="50">
        <f>F77</f>
        <v>0</v>
      </c>
      <c r="G76" s="50">
        <f>G77</f>
        <v>0</v>
      </c>
    </row>
    <row r="77" spans="1:7" s="19" customFormat="1" ht="52.5" hidden="1">
      <c r="A77" s="32" t="s">
        <v>71</v>
      </c>
      <c r="B77" s="27" t="s">
        <v>102</v>
      </c>
      <c r="C77" s="29" t="s">
        <v>72</v>
      </c>
      <c r="D77" s="29"/>
      <c r="E77" s="50">
        <f>E78</f>
        <v>0</v>
      </c>
      <c r="F77" s="50">
        <f aca="true" t="shared" si="7" ref="F77:G79">F78</f>
        <v>0</v>
      </c>
      <c r="G77" s="50">
        <f t="shared" si="7"/>
        <v>0</v>
      </c>
    </row>
    <row r="78" spans="1:7" s="19" customFormat="1" ht="26.25" hidden="1">
      <c r="A78" s="32" t="s">
        <v>107</v>
      </c>
      <c r="B78" s="27" t="s">
        <v>102</v>
      </c>
      <c r="C78" s="29" t="s">
        <v>103</v>
      </c>
      <c r="D78" s="29"/>
      <c r="E78" s="50">
        <f>E79</f>
        <v>0</v>
      </c>
      <c r="F78" s="50">
        <f t="shared" si="7"/>
        <v>0</v>
      </c>
      <c r="G78" s="50">
        <f t="shared" si="7"/>
        <v>0</v>
      </c>
    </row>
    <row r="79" spans="1:7" s="19" customFormat="1" ht="12.75" hidden="1">
      <c r="A79" s="32" t="s">
        <v>108</v>
      </c>
      <c r="B79" s="27" t="s">
        <v>102</v>
      </c>
      <c r="C79" s="29" t="s">
        <v>104</v>
      </c>
      <c r="D79" s="29"/>
      <c r="E79" s="50">
        <f>E80</f>
        <v>0</v>
      </c>
      <c r="F79" s="50">
        <f t="shared" si="7"/>
        <v>0</v>
      </c>
      <c r="G79" s="50">
        <f t="shared" si="7"/>
        <v>0</v>
      </c>
    </row>
    <row r="80" spans="1:7" s="19" customFormat="1" ht="26.25" hidden="1">
      <c r="A80" s="32" t="s">
        <v>95</v>
      </c>
      <c r="B80" s="27" t="s">
        <v>102</v>
      </c>
      <c r="C80" s="29" t="s">
        <v>104</v>
      </c>
      <c r="D80" s="29" t="s">
        <v>4</v>
      </c>
      <c r="E80" s="50">
        <v>0</v>
      </c>
      <c r="F80" s="50">
        <v>0</v>
      </c>
      <c r="G80" s="50">
        <v>0</v>
      </c>
    </row>
    <row r="81" spans="1:7" s="19" customFormat="1" ht="15.75" customHeight="1">
      <c r="A81" s="26" t="s">
        <v>106</v>
      </c>
      <c r="B81" s="27" t="s">
        <v>102</v>
      </c>
      <c r="C81" s="29"/>
      <c r="D81" s="29"/>
      <c r="E81" s="50">
        <f>E82</f>
        <v>535561.66</v>
      </c>
      <c r="F81" s="50">
        <f aca="true" t="shared" si="8" ref="F81:G84">F82</f>
        <v>0</v>
      </c>
      <c r="G81" s="50">
        <f t="shared" si="8"/>
        <v>0</v>
      </c>
    </row>
    <row r="82" spans="1:7" s="19" customFormat="1" ht="58.5" customHeight="1">
      <c r="A82" s="26" t="s">
        <v>71</v>
      </c>
      <c r="B82" s="27" t="s">
        <v>102</v>
      </c>
      <c r="C82" s="29" t="s">
        <v>72</v>
      </c>
      <c r="D82" s="29"/>
      <c r="E82" s="50">
        <f>E83</f>
        <v>535561.66</v>
      </c>
      <c r="F82" s="50">
        <f t="shared" si="8"/>
        <v>0</v>
      </c>
      <c r="G82" s="50">
        <f t="shared" si="8"/>
        <v>0</v>
      </c>
    </row>
    <row r="83" spans="1:7" s="19" customFormat="1" ht="31.5" customHeight="1">
      <c r="A83" s="26" t="s">
        <v>107</v>
      </c>
      <c r="B83" s="27" t="s">
        <v>102</v>
      </c>
      <c r="C83" s="29" t="s">
        <v>103</v>
      </c>
      <c r="D83" s="29"/>
      <c r="E83" s="50">
        <f>E84</f>
        <v>535561.66</v>
      </c>
      <c r="F83" s="50">
        <f t="shared" si="8"/>
        <v>0</v>
      </c>
      <c r="G83" s="50">
        <f t="shared" si="8"/>
        <v>0</v>
      </c>
    </row>
    <row r="84" spans="1:7" s="19" customFormat="1" ht="18" customHeight="1">
      <c r="A84" s="26" t="s">
        <v>108</v>
      </c>
      <c r="B84" s="27" t="s">
        <v>102</v>
      </c>
      <c r="C84" s="29" t="s">
        <v>104</v>
      </c>
      <c r="D84" s="29"/>
      <c r="E84" s="50">
        <f>E85</f>
        <v>535561.66</v>
      </c>
      <c r="F84" s="50">
        <f t="shared" si="8"/>
        <v>0</v>
      </c>
      <c r="G84" s="50">
        <f t="shared" si="8"/>
        <v>0</v>
      </c>
    </row>
    <row r="85" spans="1:7" s="19" customFormat="1" ht="27" customHeight="1">
      <c r="A85" s="26" t="s">
        <v>95</v>
      </c>
      <c r="B85" s="27" t="s">
        <v>102</v>
      </c>
      <c r="C85" s="29" t="s">
        <v>104</v>
      </c>
      <c r="D85" s="29" t="s">
        <v>4</v>
      </c>
      <c r="E85" s="50">
        <v>535561.66</v>
      </c>
      <c r="F85" s="50">
        <v>0</v>
      </c>
      <c r="G85" s="50">
        <v>0</v>
      </c>
    </row>
    <row r="86" spans="1:7" s="19" customFormat="1" ht="12.75">
      <c r="A86" s="33" t="s">
        <v>18</v>
      </c>
      <c r="B86" s="34" t="s">
        <v>15</v>
      </c>
      <c r="C86" s="31"/>
      <c r="D86" s="31"/>
      <c r="E86" s="51">
        <f>E87+E104+E122+E92+E98</f>
        <v>4010938.34</v>
      </c>
      <c r="F86" s="51">
        <f>F87+F104+F122+F92+F98</f>
        <v>3587500</v>
      </c>
      <c r="G86" s="51">
        <f>G87+G104+G122+G92+G98</f>
        <v>3695800</v>
      </c>
    </row>
    <row r="87" spans="1:7" s="19" customFormat="1" ht="12.75" hidden="1">
      <c r="A87" s="35" t="s">
        <v>116</v>
      </c>
      <c r="B87" s="36" t="s">
        <v>105</v>
      </c>
      <c r="C87" s="37"/>
      <c r="D87" s="37"/>
      <c r="E87" s="54">
        <f>E88</f>
        <v>0</v>
      </c>
      <c r="F87" s="54">
        <f>F88</f>
        <v>0</v>
      </c>
      <c r="G87" s="54">
        <f>G88</f>
        <v>0</v>
      </c>
    </row>
    <row r="88" spans="1:7" s="19" customFormat="1" ht="42.75" customHeight="1" hidden="1">
      <c r="A88" s="26" t="s">
        <v>109</v>
      </c>
      <c r="B88" s="36" t="s">
        <v>105</v>
      </c>
      <c r="C88" s="37">
        <v>2300000000</v>
      </c>
      <c r="D88" s="37"/>
      <c r="E88" s="54">
        <f>E89</f>
        <v>0</v>
      </c>
      <c r="F88" s="54">
        <f aca="true" t="shared" si="9" ref="F88:G90">F89</f>
        <v>0</v>
      </c>
      <c r="G88" s="54">
        <f t="shared" si="9"/>
        <v>0</v>
      </c>
    </row>
    <row r="89" spans="1:7" s="19" customFormat="1" ht="26.25" hidden="1">
      <c r="A89" s="26" t="s">
        <v>110</v>
      </c>
      <c r="B89" s="36" t="s">
        <v>105</v>
      </c>
      <c r="C89" s="37">
        <v>2300300000</v>
      </c>
      <c r="D89" s="37"/>
      <c r="E89" s="54">
        <f>E90</f>
        <v>0</v>
      </c>
      <c r="F89" s="54">
        <f t="shared" si="9"/>
        <v>0</v>
      </c>
      <c r="G89" s="54">
        <f t="shared" si="9"/>
        <v>0</v>
      </c>
    </row>
    <row r="90" spans="1:7" s="19" customFormat="1" ht="12.75" hidden="1">
      <c r="A90" s="26" t="s">
        <v>111</v>
      </c>
      <c r="B90" s="36" t="s">
        <v>105</v>
      </c>
      <c r="C90" s="37">
        <v>2300303560</v>
      </c>
      <c r="D90" s="37"/>
      <c r="E90" s="54">
        <f>E91</f>
        <v>0</v>
      </c>
      <c r="F90" s="54">
        <f t="shared" si="9"/>
        <v>0</v>
      </c>
      <c r="G90" s="54">
        <f t="shared" si="9"/>
        <v>0</v>
      </c>
    </row>
    <row r="91" spans="1:7" s="19" customFormat="1" ht="26.25" hidden="1">
      <c r="A91" s="32" t="s">
        <v>95</v>
      </c>
      <c r="B91" s="36" t="s">
        <v>105</v>
      </c>
      <c r="C91" s="37">
        <v>2300303560</v>
      </c>
      <c r="D91" s="37">
        <v>200</v>
      </c>
      <c r="E91" s="54">
        <v>0</v>
      </c>
      <c r="F91" s="54">
        <v>0</v>
      </c>
      <c r="G91" s="54">
        <v>0</v>
      </c>
    </row>
    <row r="92" spans="1:7" s="19" customFormat="1" ht="12.75">
      <c r="A92" s="35" t="s">
        <v>154</v>
      </c>
      <c r="B92" s="27" t="s">
        <v>153</v>
      </c>
      <c r="C92" s="31"/>
      <c r="D92" s="31"/>
      <c r="E92" s="52">
        <f aca="true" t="shared" si="10" ref="E92:G96">E93</f>
        <v>126000</v>
      </c>
      <c r="F92" s="52">
        <f t="shared" si="10"/>
        <v>127000</v>
      </c>
      <c r="G92" s="52">
        <f t="shared" si="10"/>
        <v>128000</v>
      </c>
    </row>
    <row r="93" spans="1:7" s="19" customFormat="1" ht="52.5">
      <c r="A93" s="35" t="s">
        <v>109</v>
      </c>
      <c r="B93" s="27" t="s">
        <v>153</v>
      </c>
      <c r="C93" s="31">
        <v>2300000000</v>
      </c>
      <c r="D93" s="31"/>
      <c r="E93" s="52">
        <f>E95</f>
        <v>126000</v>
      </c>
      <c r="F93" s="52">
        <f>F95</f>
        <v>127000</v>
      </c>
      <c r="G93" s="52">
        <f>G95</f>
        <v>128000</v>
      </c>
    </row>
    <row r="94" spans="1:7" s="19" customFormat="1" ht="26.25">
      <c r="A94" s="35" t="s">
        <v>177</v>
      </c>
      <c r="B94" s="27" t="s">
        <v>153</v>
      </c>
      <c r="C94" s="31">
        <v>2310000000</v>
      </c>
      <c r="D94" s="31"/>
      <c r="E94" s="52">
        <f>E95</f>
        <v>126000</v>
      </c>
      <c r="F94" s="52">
        <f>F95</f>
        <v>127000</v>
      </c>
      <c r="G94" s="52">
        <f>G95</f>
        <v>128000</v>
      </c>
    </row>
    <row r="95" spans="1:7" s="19" customFormat="1" ht="26.25">
      <c r="A95" s="35" t="s">
        <v>155</v>
      </c>
      <c r="B95" s="27" t="s">
        <v>153</v>
      </c>
      <c r="C95" s="31">
        <v>2310100000</v>
      </c>
      <c r="D95" s="31"/>
      <c r="E95" s="52">
        <f t="shared" si="10"/>
        <v>126000</v>
      </c>
      <c r="F95" s="52">
        <f t="shared" si="10"/>
        <v>127000</v>
      </c>
      <c r="G95" s="52">
        <f t="shared" si="10"/>
        <v>128000</v>
      </c>
    </row>
    <row r="96" spans="1:7" s="19" customFormat="1" ht="39">
      <c r="A96" s="35" t="s">
        <v>156</v>
      </c>
      <c r="B96" s="27" t="s">
        <v>153</v>
      </c>
      <c r="C96" s="31">
        <v>2310103610</v>
      </c>
      <c r="D96" s="31"/>
      <c r="E96" s="52">
        <f t="shared" si="10"/>
        <v>126000</v>
      </c>
      <c r="F96" s="52">
        <f t="shared" si="10"/>
        <v>127000</v>
      </c>
      <c r="G96" s="52">
        <f t="shared" si="10"/>
        <v>128000</v>
      </c>
    </row>
    <row r="97" spans="1:7" s="19" customFormat="1" ht="26.25">
      <c r="A97" s="35" t="s">
        <v>95</v>
      </c>
      <c r="B97" s="27" t="s">
        <v>153</v>
      </c>
      <c r="C97" s="31">
        <v>2310103610</v>
      </c>
      <c r="D97" s="31">
        <v>200</v>
      </c>
      <c r="E97" s="52">
        <v>126000</v>
      </c>
      <c r="F97" s="52">
        <v>127000</v>
      </c>
      <c r="G97" s="52">
        <v>128000</v>
      </c>
    </row>
    <row r="98" spans="1:7" s="19" customFormat="1" ht="12.75">
      <c r="A98" s="30" t="s">
        <v>116</v>
      </c>
      <c r="B98" s="27" t="s">
        <v>105</v>
      </c>
      <c r="C98" s="31"/>
      <c r="D98" s="31"/>
      <c r="E98" s="52">
        <f>E99</f>
        <v>120000</v>
      </c>
      <c r="F98" s="52">
        <f aca="true" t="shared" si="11" ref="F98:G102">F99</f>
        <v>0</v>
      </c>
      <c r="G98" s="52">
        <f t="shared" si="11"/>
        <v>0</v>
      </c>
    </row>
    <row r="99" spans="1:7" s="19" customFormat="1" ht="47.25" customHeight="1">
      <c r="A99" s="30" t="s">
        <v>109</v>
      </c>
      <c r="B99" s="27" t="s">
        <v>105</v>
      </c>
      <c r="C99" s="31">
        <v>2300000000</v>
      </c>
      <c r="D99" s="31"/>
      <c r="E99" s="52">
        <f>E100</f>
        <v>120000</v>
      </c>
      <c r="F99" s="52">
        <f t="shared" si="11"/>
        <v>0</v>
      </c>
      <c r="G99" s="52">
        <f t="shared" si="11"/>
        <v>0</v>
      </c>
    </row>
    <row r="100" spans="1:7" s="19" customFormat="1" ht="26.25" customHeight="1">
      <c r="A100" s="30" t="s">
        <v>173</v>
      </c>
      <c r="B100" s="27" t="s">
        <v>105</v>
      </c>
      <c r="C100" s="31">
        <v>2320000000</v>
      </c>
      <c r="D100" s="31"/>
      <c r="E100" s="52">
        <f>E101</f>
        <v>120000</v>
      </c>
      <c r="F100" s="52">
        <f t="shared" si="11"/>
        <v>0</v>
      </c>
      <c r="G100" s="52">
        <f t="shared" si="11"/>
        <v>0</v>
      </c>
    </row>
    <row r="101" spans="1:7" s="19" customFormat="1" ht="31.5" customHeight="1">
      <c r="A101" s="30" t="s">
        <v>110</v>
      </c>
      <c r="B101" s="27" t="s">
        <v>105</v>
      </c>
      <c r="C101" s="31">
        <v>2320100000</v>
      </c>
      <c r="D101" s="31"/>
      <c r="E101" s="52">
        <f>E102</f>
        <v>120000</v>
      </c>
      <c r="F101" s="52">
        <f t="shared" si="11"/>
        <v>0</v>
      </c>
      <c r="G101" s="52">
        <f t="shared" si="11"/>
        <v>0</v>
      </c>
    </row>
    <row r="102" spans="1:7" s="19" customFormat="1" ht="66.75" customHeight="1">
      <c r="A102" s="30" t="s">
        <v>168</v>
      </c>
      <c r="B102" s="27" t="s">
        <v>105</v>
      </c>
      <c r="C102" s="31">
        <v>2320174040</v>
      </c>
      <c r="D102" s="31"/>
      <c r="E102" s="52">
        <f>E103</f>
        <v>120000</v>
      </c>
      <c r="F102" s="52">
        <f t="shared" si="11"/>
        <v>0</v>
      </c>
      <c r="G102" s="52">
        <f t="shared" si="11"/>
        <v>0</v>
      </c>
    </row>
    <row r="103" spans="1:7" s="19" customFormat="1" ht="33" customHeight="1">
      <c r="A103" s="30" t="s">
        <v>95</v>
      </c>
      <c r="B103" s="27" t="s">
        <v>105</v>
      </c>
      <c r="C103" s="31">
        <v>2320174040</v>
      </c>
      <c r="D103" s="31">
        <v>200</v>
      </c>
      <c r="E103" s="52">
        <v>120000</v>
      </c>
      <c r="F103" s="52">
        <v>0</v>
      </c>
      <c r="G103" s="52">
        <v>0</v>
      </c>
    </row>
    <row r="104" spans="1:7" s="19" customFormat="1" ht="12.75">
      <c r="A104" s="30" t="s">
        <v>25</v>
      </c>
      <c r="B104" s="27" t="s">
        <v>24</v>
      </c>
      <c r="C104" s="31"/>
      <c r="D104" s="31"/>
      <c r="E104" s="52">
        <f>E105</f>
        <v>3764938.34</v>
      </c>
      <c r="F104" s="52">
        <f>F105</f>
        <v>3460500</v>
      </c>
      <c r="G104" s="52">
        <f>G105</f>
        <v>3567800</v>
      </c>
    </row>
    <row r="105" spans="1:7" s="19" customFormat="1" ht="39">
      <c r="A105" s="30" t="s">
        <v>49</v>
      </c>
      <c r="B105" s="27" t="s">
        <v>24</v>
      </c>
      <c r="C105" s="31">
        <v>2400000000</v>
      </c>
      <c r="D105" s="31"/>
      <c r="E105" s="52">
        <f>E106+E113+E119</f>
        <v>3764938.34</v>
      </c>
      <c r="F105" s="52">
        <f>F106+F113+F119</f>
        <v>3460500</v>
      </c>
      <c r="G105" s="52">
        <f>G106+G113+G119</f>
        <v>3567800</v>
      </c>
    </row>
    <row r="106" spans="1:7" s="19" customFormat="1" ht="26.25">
      <c r="A106" s="30" t="s">
        <v>50</v>
      </c>
      <c r="B106" s="27" t="s">
        <v>24</v>
      </c>
      <c r="C106" s="31">
        <v>2400100000</v>
      </c>
      <c r="D106" s="31"/>
      <c r="E106" s="52">
        <f>E107+E109+E111</f>
        <v>2207238.34</v>
      </c>
      <c r="F106" s="52">
        <f>F107+F109+F111</f>
        <v>1997000</v>
      </c>
      <c r="G106" s="52">
        <f>G107+G109+G111</f>
        <v>2071000</v>
      </c>
    </row>
    <row r="107" spans="1:7" s="19" customFormat="1" ht="26.25">
      <c r="A107" s="30" t="s">
        <v>13</v>
      </c>
      <c r="B107" s="27" t="s">
        <v>24</v>
      </c>
      <c r="C107" s="31">
        <v>2400106050</v>
      </c>
      <c r="D107" s="31"/>
      <c r="E107" s="52">
        <f>E108</f>
        <v>1785438.34</v>
      </c>
      <c r="F107" s="52">
        <f>F108</f>
        <v>1997000</v>
      </c>
      <c r="G107" s="52">
        <f>G108</f>
        <v>2071000</v>
      </c>
    </row>
    <row r="108" spans="1:7" s="19" customFormat="1" ht="26.25">
      <c r="A108" s="32" t="s">
        <v>95</v>
      </c>
      <c r="B108" s="27" t="s">
        <v>24</v>
      </c>
      <c r="C108" s="31">
        <v>2400106050</v>
      </c>
      <c r="D108" s="29" t="s">
        <v>4</v>
      </c>
      <c r="E108" s="52">
        <v>1785438.34</v>
      </c>
      <c r="F108" s="52">
        <v>1997000</v>
      </c>
      <c r="G108" s="52">
        <v>2071000</v>
      </c>
    </row>
    <row r="109" spans="1:7" s="19" customFormat="1" ht="66">
      <c r="A109" s="32" t="s">
        <v>168</v>
      </c>
      <c r="B109" s="27" t="s">
        <v>24</v>
      </c>
      <c r="C109" s="31">
        <v>2400174040</v>
      </c>
      <c r="D109" s="29"/>
      <c r="E109" s="52">
        <f>E110</f>
        <v>205000</v>
      </c>
      <c r="F109" s="52">
        <f>F110</f>
        <v>0</v>
      </c>
      <c r="G109" s="52">
        <f>G110</f>
        <v>0</v>
      </c>
    </row>
    <row r="110" spans="1:7" s="19" customFormat="1" ht="26.25">
      <c r="A110" s="32" t="s">
        <v>95</v>
      </c>
      <c r="B110" s="27" t="s">
        <v>24</v>
      </c>
      <c r="C110" s="31">
        <v>2400174040</v>
      </c>
      <c r="D110" s="29" t="s">
        <v>4</v>
      </c>
      <c r="E110" s="52">
        <v>205000</v>
      </c>
      <c r="F110" s="52">
        <v>0</v>
      </c>
      <c r="G110" s="52">
        <v>0</v>
      </c>
    </row>
    <row r="111" spans="1:7" s="19" customFormat="1" ht="43.5" customHeight="1">
      <c r="A111" s="32" t="s">
        <v>166</v>
      </c>
      <c r="B111" s="27" t="s">
        <v>24</v>
      </c>
      <c r="C111" s="31" t="s">
        <v>165</v>
      </c>
      <c r="D111" s="29"/>
      <c r="E111" s="52">
        <f>E112</f>
        <v>216800</v>
      </c>
      <c r="F111" s="52">
        <f>F112</f>
        <v>0</v>
      </c>
      <c r="G111" s="52">
        <f>G112</f>
        <v>0</v>
      </c>
    </row>
    <row r="112" spans="1:7" s="19" customFormat="1" ht="26.25">
      <c r="A112" s="32" t="s">
        <v>95</v>
      </c>
      <c r="B112" s="27" t="s">
        <v>24</v>
      </c>
      <c r="C112" s="31" t="s">
        <v>165</v>
      </c>
      <c r="D112" s="29" t="s">
        <v>4</v>
      </c>
      <c r="E112" s="52">
        <v>216800</v>
      </c>
      <c r="F112" s="52"/>
      <c r="G112" s="52"/>
    </row>
    <row r="113" spans="1:7" s="19" customFormat="1" ht="26.25">
      <c r="A113" s="26" t="s">
        <v>51</v>
      </c>
      <c r="B113" s="27" t="s">
        <v>24</v>
      </c>
      <c r="C113" s="31">
        <v>2400200000</v>
      </c>
      <c r="D113" s="29"/>
      <c r="E113" s="52">
        <f>E114+E117</f>
        <v>1457700</v>
      </c>
      <c r="F113" s="52">
        <f>F114+F117</f>
        <v>1363500</v>
      </c>
      <c r="G113" s="52">
        <f>G114+G117</f>
        <v>1396800</v>
      </c>
    </row>
    <row r="114" spans="1:7" s="19" customFormat="1" ht="26.25" hidden="1">
      <c r="A114" s="30" t="s">
        <v>50</v>
      </c>
      <c r="B114" s="27" t="s">
        <v>24</v>
      </c>
      <c r="C114" s="31">
        <v>2400206050</v>
      </c>
      <c r="D114" s="29"/>
      <c r="E114" s="52">
        <f aca="true" t="shared" si="12" ref="E114:G115">E115</f>
        <v>1332700</v>
      </c>
      <c r="F114" s="52">
        <f t="shared" si="12"/>
        <v>1363500</v>
      </c>
      <c r="G114" s="52">
        <f>G116</f>
        <v>1396800</v>
      </c>
    </row>
    <row r="115" spans="1:7" s="19" customFormat="1" ht="26.25">
      <c r="A115" s="26" t="s">
        <v>13</v>
      </c>
      <c r="B115" s="27" t="s">
        <v>24</v>
      </c>
      <c r="C115" s="31">
        <v>2400206050</v>
      </c>
      <c r="D115" s="29"/>
      <c r="E115" s="50">
        <f t="shared" si="12"/>
        <v>1332700</v>
      </c>
      <c r="F115" s="50">
        <f t="shared" si="12"/>
        <v>1363500</v>
      </c>
      <c r="G115" s="50">
        <f t="shared" si="12"/>
        <v>1396800</v>
      </c>
    </row>
    <row r="116" spans="1:7" s="19" customFormat="1" ht="26.25">
      <c r="A116" s="32" t="s">
        <v>95</v>
      </c>
      <c r="B116" s="27" t="s">
        <v>24</v>
      </c>
      <c r="C116" s="31">
        <v>2400206050</v>
      </c>
      <c r="D116" s="29" t="s">
        <v>4</v>
      </c>
      <c r="E116" s="50">
        <v>1332700</v>
      </c>
      <c r="F116" s="50">
        <v>1363500</v>
      </c>
      <c r="G116" s="50">
        <v>1396800</v>
      </c>
    </row>
    <row r="117" spans="1:7" s="19" customFormat="1" ht="66">
      <c r="A117" s="32" t="s">
        <v>168</v>
      </c>
      <c r="B117" s="27" t="s">
        <v>24</v>
      </c>
      <c r="C117" s="31">
        <v>2400274040</v>
      </c>
      <c r="D117" s="29"/>
      <c r="E117" s="52">
        <f>E118</f>
        <v>125000</v>
      </c>
      <c r="F117" s="52">
        <f>F118</f>
        <v>0</v>
      </c>
      <c r="G117" s="52">
        <f>G118</f>
        <v>0</v>
      </c>
    </row>
    <row r="118" spans="1:7" s="19" customFormat="1" ht="26.25">
      <c r="A118" s="32" t="s">
        <v>95</v>
      </c>
      <c r="B118" s="27" t="s">
        <v>24</v>
      </c>
      <c r="C118" s="31">
        <v>2400274040</v>
      </c>
      <c r="D118" s="29" t="s">
        <v>4</v>
      </c>
      <c r="E118" s="52">
        <v>125000</v>
      </c>
      <c r="F118" s="52">
        <v>0</v>
      </c>
      <c r="G118" s="52">
        <v>0</v>
      </c>
    </row>
    <row r="119" spans="1:7" s="19" customFormat="1" ht="28.5" customHeight="1">
      <c r="A119" s="26" t="s">
        <v>170</v>
      </c>
      <c r="B119" s="27" t="s">
        <v>24</v>
      </c>
      <c r="C119" s="31">
        <v>2400300000</v>
      </c>
      <c r="D119" s="29"/>
      <c r="E119" s="50">
        <f aca="true" t="shared" si="13" ref="E119:G120">E120</f>
        <v>100000</v>
      </c>
      <c r="F119" s="50">
        <f t="shared" si="13"/>
        <v>100000</v>
      </c>
      <c r="G119" s="50">
        <f t="shared" si="13"/>
        <v>100000</v>
      </c>
    </row>
    <row r="120" spans="1:7" s="19" customFormat="1" ht="21.75" customHeight="1">
      <c r="A120" s="26" t="s">
        <v>169</v>
      </c>
      <c r="B120" s="27" t="s">
        <v>24</v>
      </c>
      <c r="C120" s="31">
        <v>2400306400</v>
      </c>
      <c r="D120" s="29"/>
      <c r="E120" s="50">
        <f t="shared" si="13"/>
        <v>100000</v>
      </c>
      <c r="F120" s="50">
        <f t="shared" si="13"/>
        <v>100000</v>
      </c>
      <c r="G120" s="50">
        <f t="shared" si="13"/>
        <v>100000</v>
      </c>
    </row>
    <row r="121" spans="1:7" s="19" customFormat="1" ht="26.25">
      <c r="A121" s="32" t="s">
        <v>95</v>
      </c>
      <c r="B121" s="27" t="s">
        <v>24</v>
      </c>
      <c r="C121" s="31">
        <v>2400306400</v>
      </c>
      <c r="D121" s="29" t="s">
        <v>4</v>
      </c>
      <c r="E121" s="50">
        <v>100000</v>
      </c>
      <c r="F121" s="50">
        <v>100000</v>
      </c>
      <c r="G121" s="50">
        <v>100000</v>
      </c>
    </row>
    <row r="122" spans="1:7" s="19" customFormat="1" ht="26.25" hidden="1">
      <c r="A122" s="26" t="s">
        <v>82</v>
      </c>
      <c r="B122" s="27" t="s">
        <v>83</v>
      </c>
      <c r="C122" s="31"/>
      <c r="D122" s="29"/>
      <c r="E122" s="50">
        <f aca="true" t="shared" si="14" ref="E122:G125">E123</f>
        <v>0</v>
      </c>
      <c r="F122" s="50">
        <f t="shared" si="14"/>
        <v>0</v>
      </c>
      <c r="G122" s="50">
        <f t="shared" si="14"/>
        <v>0</v>
      </c>
    </row>
    <row r="123" spans="1:7" s="19" customFormat="1" ht="39" hidden="1">
      <c r="A123" s="30" t="s">
        <v>49</v>
      </c>
      <c r="B123" s="27" t="s">
        <v>83</v>
      </c>
      <c r="C123" s="31">
        <v>2400000000</v>
      </c>
      <c r="D123" s="31"/>
      <c r="E123" s="52">
        <f t="shared" si="14"/>
        <v>0</v>
      </c>
      <c r="F123" s="52">
        <f t="shared" si="14"/>
        <v>0</v>
      </c>
      <c r="G123" s="52">
        <f t="shared" si="14"/>
        <v>0</v>
      </c>
    </row>
    <row r="124" spans="1:7" s="19" customFormat="1" ht="26.25" hidden="1">
      <c r="A124" s="30" t="s">
        <v>50</v>
      </c>
      <c r="B124" s="27" t="s">
        <v>83</v>
      </c>
      <c r="C124" s="31">
        <v>2400100000</v>
      </c>
      <c r="D124" s="31"/>
      <c r="E124" s="52">
        <f t="shared" si="14"/>
        <v>0</v>
      </c>
      <c r="F124" s="52">
        <f t="shared" si="14"/>
        <v>0</v>
      </c>
      <c r="G124" s="52">
        <f t="shared" si="14"/>
        <v>0</v>
      </c>
    </row>
    <row r="125" spans="1:7" s="19" customFormat="1" ht="66" hidden="1">
      <c r="A125" s="26" t="s">
        <v>53</v>
      </c>
      <c r="B125" s="27" t="s">
        <v>83</v>
      </c>
      <c r="C125" s="29" t="s">
        <v>52</v>
      </c>
      <c r="D125" s="29"/>
      <c r="E125" s="50">
        <f t="shared" si="14"/>
        <v>0</v>
      </c>
      <c r="F125" s="50">
        <f t="shared" si="14"/>
        <v>0</v>
      </c>
      <c r="G125" s="50">
        <f t="shared" si="14"/>
        <v>0</v>
      </c>
    </row>
    <row r="126" spans="1:7" s="19" customFormat="1" ht="26.25" hidden="1">
      <c r="A126" s="32" t="s">
        <v>95</v>
      </c>
      <c r="B126" s="27" t="s">
        <v>83</v>
      </c>
      <c r="C126" s="29" t="s">
        <v>52</v>
      </c>
      <c r="D126" s="29" t="s">
        <v>4</v>
      </c>
      <c r="E126" s="50"/>
      <c r="F126" s="50"/>
      <c r="G126" s="50"/>
    </row>
    <row r="127" spans="1:12" s="19" customFormat="1" ht="12.75">
      <c r="A127" s="39" t="s">
        <v>118</v>
      </c>
      <c r="B127" s="34" t="s">
        <v>119</v>
      </c>
      <c r="C127" s="29"/>
      <c r="D127" s="29"/>
      <c r="E127" s="51">
        <f aca="true" t="shared" si="15" ref="E127:G131">E128</f>
        <v>525500</v>
      </c>
      <c r="F127" s="51">
        <f t="shared" si="15"/>
        <v>425500</v>
      </c>
      <c r="G127" s="51">
        <f t="shared" si="15"/>
        <v>425500</v>
      </c>
      <c r="J127" s="20"/>
      <c r="K127" s="20"/>
      <c r="L127" s="20"/>
    </row>
    <row r="128" spans="1:12" s="19" customFormat="1" ht="12.75">
      <c r="A128" s="32" t="s">
        <v>120</v>
      </c>
      <c r="B128" s="27" t="s">
        <v>121</v>
      </c>
      <c r="C128" s="29"/>
      <c r="D128" s="29"/>
      <c r="E128" s="55">
        <f>E130</f>
        <v>525500</v>
      </c>
      <c r="F128" s="55">
        <f>F130</f>
        <v>425500</v>
      </c>
      <c r="G128" s="55">
        <f>G130</f>
        <v>425500</v>
      </c>
      <c r="J128" s="20"/>
      <c r="K128" s="20"/>
      <c r="L128" s="20"/>
    </row>
    <row r="129" spans="1:12" s="19" customFormat="1" ht="39">
      <c r="A129" s="40" t="s">
        <v>49</v>
      </c>
      <c r="B129" s="27" t="s">
        <v>121</v>
      </c>
      <c r="C129" s="31">
        <v>2400000000</v>
      </c>
      <c r="D129" s="29"/>
      <c r="E129" s="50">
        <f>E130</f>
        <v>525500</v>
      </c>
      <c r="F129" s="50">
        <f t="shared" si="15"/>
        <v>425500</v>
      </c>
      <c r="G129" s="50">
        <f t="shared" si="15"/>
        <v>425500</v>
      </c>
      <c r="J129" s="20"/>
      <c r="K129" s="20"/>
      <c r="L129" s="20"/>
    </row>
    <row r="130" spans="1:12" s="19" customFormat="1" ht="27.75" customHeight="1">
      <c r="A130" s="40" t="s">
        <v>50</v>
      </c>
      <c r="B130" s="27" t="s">
        <v>121</v>
      </c>
      <c r="C130" s="31">
        <v>2400100000</v>
      </c>
      <c r="D130" s="29"/>
      <c r="E130" s="50">
        <f>E131+E133</f>
        <v>525500</v>
      </c>
      <c r="F130" s="50">
        <f>F131+F133</f>
        <v>425500</v>
      </c>
      <c r="G130" s="50">
        <f>G131+G133</f>
        <v>425500</v>
      </c>
      <c r="J130" s="20"/>
      <c r="K130" s="20"/>
      <c r="L130" s="20"/>
    </row>
    <row r="131" spans="1:12" s="19" customFormat="1" ht="20.25" customHeight="1">
      <c r="A131" s="57" t="s">
        <v>124</v>
      </c>
      <c r="B131" s="27" t="s">
        <v>121</v>
      </c>
      <c r="C131" s="31">
        <v>2400141200</v>
      </c>
      <c r="D131" s="29"/>
      <c r="E131" s="50">
        <f>E132</f>
        <v>425500</v>
      </c>
      <c r="F131" s="50">
        <f t="shared" si="15"/>
        <v>425500</v>
      </c>
      <c r="G131" s="50">
        <f t="shared" si="15"/>
        <v>425500</v>
      </c>
      <c r="J131" s="20"/>
      <c r="K131" s="20"/>
      <c r="L131" s="20"/>
    </row>
    <row r="132" spans="1:12" s="19" customFormat="1" ht="24" customHeight="1">
      <c r="A132" s="38" t="s">
        <v>95</v>
      </c>
      <c r="B132" s="27" t="s">
        <v>121</v>
      </c>
      <c r="C132" s="31">
        <v>2400141200</v>
      </c>
      <c r="D132" s="29" t="s">
        <v>4</v>
      </c>
      <c r="E132" s="50">
        <v>425500</v>
      </c>
      <c r="F132" s="50">
        <v>425500</v>
      </c>
      <c r="G132" s="50">
        <v>425500</v>
      </c>
      <c r="J132" s="20"/>
      <c r="K132" s="20"/>
      <c r="L132" s="20"/>
    </row>
    <row r="133" spans="1:12" s="19" customFormat="1" ht="67.5" customHeight="1">
      <c r="A133" s="32" t="s">
        <v>168</v>
      </c>
      <c r="B133" s="27" t="s">
        <v>121</v>
      </c>
      <c r="C133" s="31">
        <v>2400174040</v>
      </c>
      <c r="D133" s="29"/>
      <c r="E133" s="50">
        <f>E134</f>
        <v>100000</v>
      </c>
      <c r="F133" s="50">
        <f>F134</f>
        <v>0</v>
      </c>
      <c r="G133" s="50">
        <f>G134</f>
        <v>0</v>
      </c>
      <c r="J133" s="20"/>
      <c r="K133" s="20"/>
      <c r="L133" s="20"/>
    </row>
    <row r="134" spans="1:12" s="19" customFormat="1" ht="30" customHeight="1">
      <c r="A134" s="38" t="s">
        <v>95</v>
      </c>
      <c r="B134" s="27" t="s">
        <v>121</v>
      </c>
      <c r="C134" s="31">
        <v>2400174040</v>
      </c>
      <c r="D134" s="29" t="s">
        <v>4</v>
      </c>
      <c r="E134" s="50">
        <v>100000</v>
      </c>
      <c r="F134" s="50">
        <v>0</v>
      </c>
      <c r="G134" s="50">
        <v>0</v>
      </c>
      <c r="J134" s="20"/>
      <c r="K134" s="20"/>
      <c r="L134" s="20"/>
    </row>
    <row r="135" spans="1:7" s="19" customFormat="1" ht="12.75">
      <c r="A135" s="33" t="s">
        <v>134</v>
      </c>
      <c r="B135" s="34" t="s">
        <v>129</v>
      </c>
      <c r="C135" s="41"/>
      <c r="D135" s="42"/>
      <c r="E135" s="51">
        <f>E136</f>
        <v>5000</v>
      </c>
      <c r="F135" s="51">
        <f>F136</f>
        <v>5000</v>
      </c>
      <c r="G135" s="51">
        <f>G136</f>
        <v>5000</v>
      </c>
    </row>
    <row r="136" spans="1:7" s="19" customFormat="1" ht="26.25">
      <c r="A136" s="35" t="s">
        <v>135</v>
      </c>
      <c r="B136" s="34" t="s">
        <v>128</v>
      </c>
      <c r="C136" s="41"/>
      <c r="D136" s="42"/>
      <c r="E136" s="54">
        <f>E140</f>
        <v>5000</v>
      </c>
      <c r="F136" s="54">
        <f>F140</f>
        <v>5000</v>
      </c>
      <c r="G136" s="54">
        <f>G140</f>
        <v>5000</v>
      </c>
    </row>
    <row r="137" spans="1:7" s="19" customFormat="1" ht="52.5">
      <c r="A137" s="35" t="s">
        <v>47</v>
      </c>
      <c r="B137" s="36" t="s">
        <v>128</v>
      </c>
      <c r="C137" s="37">
        <v>1000000000</v>
      </c>
      <c r="D137" s="49"/>
      <c r="E137" s="54">
        <f aca="true" t="shared" si="16" ref="E137:G138">E139</f>
        <v>5000</v>
      </c>
      <c r="F137" s="54">
        <f t="shared" si="16"/>
        <v>5000</v>
      </c>
      <c r="G137" s="54">
        <f t="shared" si="16"/>
        <v>5000</v>
      </c>
    </row>
    <row r="138" spans="1:7" s="19" customFormat="1" ht="39">
      <c r="A138" s="26" t="s">
        <v>48</v>
      </c>
      <c r="B138" s="36" t="s">
        <v>128</v>
      </c>
      <c r="C138" s="37">
        <v>1000800000</v>
      </c>
      <c r="D138" s="49"/>
      <c r="E138" s="54">
        <f t="shared" si="16"/>
        <v>5000</v>
      </c>
      <c r="F138" s="54">
        <f t="shared" si="16"/>
        <v>5000</v>
      </c>
      <c r="G138" s="54">
        <f t="shared" si="16"/>
        <v>5000</v>
      </c>
    </row>
    <row r="139" spans="1:7" s="19" customFormat="1" ht="12.75">
      <c r="A139" s="35" t="s">
        <v>136</v>
      </c>
      <c r="B139" s="36" t="s">
        <v>128</v>
      </c>
      <c r="C139" s="37">
        <v>1000842970</v>
      </c>
      <c r="D139" s="49"/>
      <c r="E139" s="54">
        <f aca="true" t="shared" si="17" ref="E139:G144">E140</f>
        <v>5000</v>
      </c>
      <c r="F139" s="54">
        <f t="shared" si="17"/>
        <v>5000</v>
      </c>
      <c r="G139" s="54">
        <f t="shared" si="17"/>
        <v>5000</v>
      </c>
    </row>
    <row r="140" spans="1:7" s="19" customFormat="1" ht="26.25">
      <c r="A140" s="35" t="s">
        <v>95</v>
      </c>
      <c r="B140" s="36" t="s">
        <v>128</v>
      </c>
      <c r="C140" s="37">
        <v>1000842970</v>
      </c>
      <c r="D140" s="49" t="s">
        <v>4</v>
      </c>
      <c r="E140" s="54">
        <v>5000</v>
      </c>
      <c r="F140" s="54">
        <v>5000</v>
      </c>
      <c r="G140" s="54">
        <v>5000</v>
      </c>
    </row>
    <row r="141" spans="1:7" s="19" customFormat="1" ht="12.75">
      <c r="A141" s="33" t="s">
        <v>54</v>
      </c>
      <c r="B141" s="34" t="s">
        <v>55</v>
      </c>
      <c r="C141" s="41"/>
      <c r="D141" s="42"/>
      <c r="E141" s="51">
        <f t="shared" si="17"/>
        <v>360000</v>
      </c>
      <c r="F141" s="51">
        <f t="shared" si="17"/>
        <v>368000</v>
      </c>
      <c r="G141" s="51">
        <f t="shared" si="17"/>
        <v>372000</v>
      </c>
    </row>
    <row r="142" spans="1:7" s="19" customFormat="1" ht="12.75">
      <c r="A142" s="26" t="s">
        <v>57</v>
      </c>
      <c r="B142" s="27" t="s">
        <v>56</v>
      </c>
      <c r="C142" s="31"/>
      <c r="D142" s="29"/>
      <c r="E142" s="50">
        <f t="shared" si="17"/>
        <v>360000</v>
      </c>
      <c r="F142" s="50">
        <f t="shared" si="17"/>
        <v>368000</v>
      </c>
      <c r="G142" s="50">
        <f t="shared" si="17"/>
        <v>372000</v>
      </c>
    </row>
    <row r="143" spans="1:7" s="19" customFormat="1" ht="39">
      <c r="A143" s="26" t="s">
        <v>112</v>
      </c>
      <c r="B143" s="27" t="s">
        <v>56</v>
      </c>
      <c r="C143" s="31">
        <v>1800000000</v>
      </c>
      <c r="D143" s="29"/>
      <c r="E143" s="50">
        <f t="shared" si="17"/>
        <v>360000</v>
      </c>
      <c r="F143" s="50">
        <f t="shared" si="17"/>
        <v>368000</v>
      </c>
      <c r="G143" s="50">
        <f t="shared" si="17"/>
        <v>372000</v>
      </c>
    </row>
    <row r="144" spans="1:7" s="19" customFormat="1" ht="39">
      <c r="A144" s="26" t="s">
        <v>113</v>
      </c>
      <c r="B144" s="27" t="s">
        <v>56</v>
      </c>
      <c r="C144" s="31">
        <v>1800100000</v>
      </c>
      <c r="D144" s="29"/>
      <c r="E144" s="50">
        <f>E145</f>
        <v>360000</v>
      </c>
      <c r="F144" s="50">
        <f t="shared" si="17"/>
        <v>368000</v>
      </c>
      <c r="G144" s="50">
        <f t="shared" si="17"/>
        <v>372000</v>
      </c>
    </row>
    <row r="145" spans="1:7" s="19" customFormat="1" ht="12.75">
      <c r="A145" s="26" t="s">
        <v>58</v>
      </c>
      <c r="B145" s="27" t="s">
        <v>56</v>
      </c>
      <c r="C145" s="31">
        <v>1800145870</v>
      </c>
      <c r="D145" s="29"/>
      <c r="E145" s="50">
        <f>E146</f>
        <v>360000</v>
      </c>
      <c r="F145" s="50">
        <f>F146</f>
        <v>368000</v>
      </c>
      <c r="G145" s="50">
        <f>G146</f>
        <v>372000</v>
      </c>
    </row>
    <row r="146" spans="1:7" s="19" customFormat="1" ht="26.25">
      <c r="A146" s="32" t="s">
        <v>95</v>
      </c>
      <c r="B146" s="27" t="s">
        <v>56</v>
      </c>
      <c r="C146" s="31">
        <v>1800145870</v>
      </c>
      <c r="D146" s="29" t="s">
        <v>4</v>
      </c>
      <c r="E146" s="50">
        <v>360000</v>
      </c>
      <c r="F146" s="50">
        <v>368000</v>
      </c>
      <c r="G146" s="50">
        <v>372000</v>
      </c>
    </row>
    <row r="147" spans="1:7" s="19" customFormat="1" ht="12.75">
      <c r="A147" s="33" t="s">
        <v>144</v>
      </c>
      <c r="B147" s="34" t="s">
        <v>143</v>
      </c>
      <c r="C147" s="31"/>
      <c r="D147" s="31"/>
      <c r="E147" s="51">
        <f aca="true" t="shared" si="18" ref="E147:G155">E148</f>
        <v>590900</v>
      </c>
      <c r="F147" s="51">
        <f t="shared" si="18"/>
        <v>590900</v>
      </c>
      <c r="G147" s="51">
        <f>G148</f>
        <v>590900</v>
      </c>
    </row>
    <row r="148" spans="1:7" s="19" customFormat="1" ht="12.75">
      <c r="A148" s="35" t="s">
        <v>146</v>
      </c>
      <c r="B148" s="36" t="s">
        <v>145</v>
      </c>
      <c r="C148" s="37"/>
      <c r="D148" s="37"/>
      <c r="E148" s="54">
        <f>E149</f>
        <v>590900</v>
      </c>
      <c r="F148" s="54">
        <f t="shared" si="18"/>
        <v>590900</v>
      </c>
      <c r="G148" s="54">
        <f t="shared" si="18"/>
        <v>590900</v>
      </c>
    </row>
    <row r="149" spans="1:7" s="19" customFormat="1" ht="12.75">
      <c r="A149" s="35" t="s">
        <v>10</v>
      </c>
      <c r="B149" s="36" t="s">
        <v>145</v>
      </c>
      <c r="C149" s="37">
        <v>9999900000</v>
      </c>
      <c r="D149" s="37"/>
      <c r="E149" s="54">
        <f>E150</f>
        <v>590900</v>
      </c>
      <c r="F149" s="54">
        <f>F150</f>
        <v>590900</v>
      </c>
      <c r="G149" s="54">
        <f>G150</f>
        <v>590900</v>
      </c>
    </row>
    <row r="150" spans="1:7" s="19" customFormat="1" ht="12.75">
      <c r="A150" s="35" t="s">
        <v>140</v>
      </c>
      <c r="B150" s="36" t="s">
        <v>145</v>
      </c>
      <c r="C150" s="37">
        <v>9999974000</v>
      </c>
      <c r="D150" s="37"/>
      <c r="E150" s="54">
        <f>E151</f>
        <v>590900</v>
      </c>
      <c r="F150" s="54">
        <f>F151</f>
        <v>590900</v>
      </c>
      <c r="G150" s="54">
        <f>G151</f>
        <v>590900</v>
      </c>
    </row>
    <row r="151" spans="1:7" s="19" customFormat="1" ht="12.75">
      <c r="A151" s="35" t="s">
        <v>151</v>
      </c>
      <c r="B151" s="36" t="s">
        <v>145</v>
      </c>
      <c r="C151" s="37">
        <v>9999974000</v>
      </c>
      <c r="D151" s="37">
        <v>500</v>
      </c>
      <c r="E151" s="54">
        <v>590900</v>
      </c>
      <c r="F151" s="54">
        <v>590900</v>
      </c>
      <c r="G151" s="54">
        <v>590900</v>
      </c>
    </row>
    <row r="152" spans="1:7" s="19" customFormat="1" ht="12.75">
      <c r="A152" s="33" t="s">
        <v>19</v>
      </c>
      <c r="B152" s="34" t="s">
        <v>16</v>
      </c>
      <c r="C152" s="31"/>
      <c r="D152" s="31"/>
      <c r="E152" s="51">
        <f t="shared" si="18"/>
        <v>85000</v>
      </c>
      <c r="F152" s="51">
        <f t="shared" si="18"/>
        <v>87500</v>
      </c>
      <c r="G152" s="51">
        <f>G153</f>
        <v>90000</v>
      </c>
    </row>
    <row r="153" spans="1:7" s="19" customFormat="1" ht="12.75">
      <c r="A153" s="30" t="s">
        <v>22</v>
      </c>
      <c r="B153" s="27" t="s">
        <v>23</v>
      </c>
      <c r="C153" s="31"/>
      <c r="D153" s="31"/>
      <c r="E153" s="52">
        <f t="shared" si="18"/>
        <v>85000</v>
      </c>
      <c r="F153" s="52">
        <f t="shared" si="18"/>
        <v>87500</v>
      </c>
      <c r="G153" s="52">
        <f t="shared" si="18"/>
        <v>90000</v>
      </c>
    </row>
    <row r="154" spans="1:7" s="19" customFormat="1" ht="39">
      <c r="A154" s="26" t="s">
        <v>12</v>
      </c>
      <c r="B154" s="27" t="s">
        <v>23</v>
      </c>
      <c r="C154" s="29" t="s">
        <v>43</v>
      </c>
      <c r="D154" s="29"/>
      <c r="E154" s="53">
        <f>E155</f>
        <v>85000</v>
      </c>
      <c r="F154" s="53">
        <f t="shared" si="18"/>
        <v>87500</v>
      </c>
      <c r="G154" s="53">
        <f t="shared" si="18"/>
        <v>90000</v>
      </c>
    </row>
    <row r="155" spans="1:7" s="19" customFormat="1" ht="26.25">
      <c r="A155" s="26" t="s">
        <v>98</v>
      </c>
      <c r="B155" s="27" t="s">
        <v>23</v>
      </c>
      <c r="C155" s="29" t="s">
        <v>96</v>
      </c>
      <c r="D155" s="29"/>
      <c r="E155" s="53">
        <f>E156</f>
        <v>85000</v>
      </c>
      <c r="F155" s="53">
        <f t="shared" si="18"/>
        <v>87500</v>
      </c>
      <c r="G155" s="53">
        <f t="shared" si="18"/>
        <v>90000</v>
      </c>
    </row>
    <row r="156" spans="1:7" s="19" customFormat="1" ht="39">
      <c r="A156" s="26" t="s">
        <v>99</v>
      </c>
      <c r="B156" s="27" t="s">
        <v>23</v>
      </c>
      <c r="C156" s="29" t="s">
        <v>97</v>
      </c>
      <c r="D156" s="29"/>
      <c r="E156" s="53">
        <f>E159+E158</f>
        <v>85000</v>
      </c>
      <c r="F156" s="53">
        <f>F159+F158</f>
        <v>87500</v>
      </c>
      <c r="G156" s="53">
        <f>G159+G158</f>
        <v>90000</v>
      </c>
    </row>
    <row r="157" spans="1:7" s="19" customFormat="1" ht="12.75">
      <c r="A157" s="26" t="s">
        <v>11</v>
      </c>
      <c r="B157" s="27" t="s">
        <v>23</v>
      </c>
      <c r="C157" s="29" t="s">
        <v>117</v>
      </c>
      <c r="D157" s="29"/>
      <c r="E157" s="53">
        <f>SUM(E158:E159)</f>
        <v>85000</v>
      </c>
      <c r="F157" s="53">
        <f>SUM(F158:F159)</f>
        <v>87500</v>
      </c>
      <c r="G157" s="53">
        <f>SUM(G158:G159)</f>
        <v>90000</v>
      </c>
    </row>
    <row r="158" spans="1:7" s="19" customFormat="1" ht="54" customHeight="1" hidden="1">
      <c r="A158" s="26" t="s">
        <v>6</v>
      </c>
      <c r="B158" s="27" t="s">
        <v>23</v>
      </c>
      <c r="C158" s="29" t="s">
        <v>117</v>
      </c>
      <c r="D158" s="29" t="s">
        <v>3</v>
      </c>
      <c r="E158" s="53">
        <v>0</v>
      </c>
      <c r="F158" s="53">
        <v>0</v>
      </c>
      <c r="G158" s="53">
        <v>0</v>
      </c>
    </row>
    <row r="159" spans="1:7" s="19" customFormat="1" ht="25.5" customHeight="1">
      <c r="A159" s="26" t="s">
        <v>95</v>
      </c>
      <c r="B159" s="27" t="s">
        <v>23</v>
      </c>
      <c r="C159" s="29" t="s">
        <v>117</v>
      </c>
      <c r="D159" s="29" t="s">
        <v>4</v>
      </c>
      <c r="E159" s="53">
        <v>85000</v>
      </c>
      <c r="F159" s="53">
        <v>87500</v>
      </c>
      <c r="G159" s="53">
        <v>90000</v>
      </c>
    </row>
    <row r="160" spans="1:7" s="19" customFormat="1" ht="39">
      <c r="A160" s="33" t="s">
        <v>138</v>
      </c>
      <c r="B160" s="34" t="s">
        <v>130</v>
      </c>
      <c r="C160" s="31"/>
      <c r="D160" s="31"/>
      <c r="E160" s="51">
        <f>E164</f>
        <v>1000</v>
      </c>
      <c r="F160" s="51">
        <f>F164</f>
        <v>1000</v>
      </c>
      <c r="G160" s="51">
        <f>G164</f>
        <v>1000</v>
      </c>
    </row>
    <row r="161" spans="1:7" s="19" customFormat="1" ht="12.75">
      <c r="A161" s="35" t="s">
        <v>139</v>
      </c>
      <c r="B161" s="36" t="s">
        <v>131</v>
      </c>
      <c r="C161" s="31"/>
      <c r="D161" s="31"/>
      <c r="E161" s="51">
        <f>E164</f>
        <v>1000</v>
      </c>
      <c r="F161" s="51">
        <f>F164</f>
        <v>1000</v>
      </c>
      <c r="G161" s="51">
        <f>G164</f>
        <v>1000</v>
      </c>
    </row>
    <row r="162" spans="1:7" s="19" customFormat="1" ht="12.75">
      <c r="A162" s="35" t="s">
        <v>10</v>
      </c>
      <c r="B162" s="36" t="s">
        <v>131</v>
      </c>
      <c r="C162" s="31">
        <v>9999900000</v>
      </c>
      <c r="D162" s="31"/>
      <c r="E162" s="54">
        <f>E164</f>
        <v>1000</v>
      </c>
      <c r="F162" s="54">
        <f>F164</f>
        <v>1000</v>
      </c>
      <c r="G162" s="54">
        <f>G164</f>
        <v>1000</v>
      </c>
    </row>
    <row r="163" spans="1:7" s="19" customFormat="1" ht="12.75">
      <c r="A163" s="35" t="s">
        <v>140</v>
      </c>
      <c r="B163" s="36" t="s">
        <v>131</v>
      </c>
      <c r="C163" s="31">
        <v>9999974000</v>
      </c>
      <c r="D163" s="31"/>
      <c r="E163" s="54">
        <f>E164</f>
        <v>1000</v>
      </c>
      <c r="F163" s="54">
        <f>F164</f>
        <v>1000</v>
      </c>
      <c r="G163" s="54">
        <f>G164</f>
        <v>1000</v>
      </c>
    </row>
    <row r="164" spans="1:7" s="19" customFormat="1" ht="12.75">
      <c r="A164" s="35" t="s">
        <v>151</v>
      </c>
      <c r="B164" s="36" t="s">
        <v>131</v>
      </c>
      <c r="C164" s="31">
        <v>9999974000</v>
      </c>
      <c r="D164" s="31">
        <v>500</v>
      </c>
      <c r="E164" s="54">
        <v>1000</v>
      </c>
      <c r="F164" s="54">
        <v>1000</v>
      </c>
      <c r="G164" s="54">
        <v>1000</v>
      </c>
    </row>
    <row r="165" spans="1:7" s="19" customFormat="1" ht="12.75">
      <c r="A165" s="33" t="s">
        <v>32</v>
      </c>
      <c r="B165" s="41">
        <v>9900</v>
      </c>
      <c r="C165" s="46"/>
      <c r="D165" s="42"/>
      <c r="E165" s="50"/>
      <c r="F165" s="51">
        <f aca="true" t="shared" si="19" ref="F165:G167">F166</f>
        <v>266700</v>
      </c>
      <c r="G165" s="51">
        <f>G166</f>
        <v>556000</v>
      </c>
    </row>
    <row r="166" spans="1:7" s="19" customFormat="1" ht="12.75">
      <c r="A166" s="26" t="s">
        <v>10</v>
      </c>
      <c r="B166" s="31">
        <v>9999</v>
      </c>
      <c r="C166" s="29" t="s">
        <v>41</v>
      </c>
      <c r="D166" s="29"/>
      <c r="E166" s="50"/>
      <c r="F166" s="50">
        <f t="shared" si="19"/>
        <v>266700</v>
      </c>
      <c r="G166" s="50">
        <f t="shared" si="19"/>
        <v>556000</v>
      </c>
    </row>
    <row r="167" spans="1:7" s="19" customFormat="1" ht="12.75">
      <c r="A167" s="26" t="s">
        <v>33</v>
      </c>
      <c r="B167" s="31">
        <v>9999</v>
      </c>
      <c r="C167" s="29" t="s">
        <v>44</v>
      </c>
      <c r="D167" s="29"/>
      <c r="E167" s="50"/>
      <c r="F167" s="50">
        <f t="shared" si="19"/>
        <v>266700</v>
      </c>
      <c r="G167" s="50">
        <f t="shared" si="19"/>
        <v>556000</v>
      </c>
    </row>
    <row r="168" spans="1:7" s="19" customFormat="1" ht="12.75">
      <c r="A168" s="48" t="s">
        <v>34</v>
      </c>
      <c r="B168" s="31">
        <v>9999</v>
      </c>
      <c r="C168" s="29" t="s">
        <v>44</v>
      </c>
      <c r="D168" s="47" t="s">
        <v>35</v>
      </c>
      <c r="E168" s="50"/>
      <c r="F168" s="50">
        <v>266700</v>
      </c>
      <c r="G168" s="50">
        <v>556000</v>
      </c>
    </row>
    <row r="169" spans="1:7" s="19" customFormat="1" ht="12.75">
      <c r="A169" s="21"/>
      <c r="B169" s="21"/>
      <c r="C169" s="22"/>
      <c r="D169" s="22"/>
      <c r="E169" s="22"/>
      <c r="F169" s="22"/>
      <c r="G169" s="23"/>
    </row>
    <row r="170" spans="1:7" s="19" customFormat="1" ht="15">
      <c r="A170" s="24" t="s">
        <v>178</v>
      </c>
      <c r="B170" s="21"/>
      <c r="C170" s="22"/>
      <c r="D170" s="25"/>
      <c r="E170" s="25"/>
      <c r="F170" s="25"/>
      <c r="G170" s="23"/>
    </row>
    <row r="171" spans="1:7" s="19" customFormat="1" ht="12.75">
      <c r="A171" s="21"/>
      <c r="B171" s="21"/>
      <c r="C171" s="22"/>
      <c r="D171" s="22"/>
      <c r="E171" s="22"/>
      <c r="F171" s="22"/>
      <c r="G171" s="23"/>
    </row>
    <row r="172" spans="1:7" s="19" customFormat="1" ht="12.75">
      <c r="A172" s="21"/>
      <c r="B172" s="21"/>
      <c r="C172" s="22"/>
      <c r="D172" s="22"/>
      <c r="E172" s="22"/>
      <c r="F172" s="22"/>
      <c r="G172" s="23"/>
    </row>
    <row r="173" spans="1:7" s="19" customFormat="1" ht="12.75">
      <c r="A173" s="21"/>
      <c r="B173" s="21"/>
      <c r="C173" s="22"/>
      <c r="D173" s="22"/>
      <c r="E173" s="22"/>
      <c r="F173" s="22"/>
      <c r="G173" s="23"/>
    </row>
    <row r="174" spans="1:7" s="19" customFormat="1" ht="12.75">
      <c r="A174" s="21"/>
      <c r="B174" s="21"/>
      <c r="C174" s="22"/>
      <c r="D174" s="22"/>
      <c r="E174" s="22"/>
      <c r="F174" s="22"/>
      <c r="G174" s="23"/>
    </row>
    <row r="175" spans="1:7" s="19" customFormat="1" ht="12.75">
      <c r="A175" s="21"/>
      <c r="B175" s="21"/>
      <c r="C175" s="22"/>
      <c r="D175" s="22"/>
      <c r="E175" s="22"/>
      <c r="F175" s="22"/>
      <c r="G175" s="23"/>
    </row>
    <row r="176" spans="1:7" s="19" customFormat="1" ht="12.75">
      <c r="A176" s="21"/>
      <c r="B176" s="21"/>
      <c r="C176" s="22"/>
      <c r="D176" s="22"/>
      <c r="E176" s="22"/>
      <c r="F176" s="22"/>
      <c r="G176" s="23"/>
    </row>
    <row r="177" spans="1:7" s="19" customFormat="1" ht="12.75">
      <c r="A177" s="21"/>
      <c r="B177" s="21"/>
      <c r="C177" s="22"/>
      <c r="D177" s="22"/>
      <c r="E177" s="22"/>
      <c r="F177" s="22"/>
      <c r="G177" s="23"/>
    </row>
    <row r="178" spans="1:7" s="19" customFormat="1" ht="12.75">
      <c r="A178" s="21"/>
      <c r="B178" s="21"/>
      <c r="C178" s="22"/>
      <c r="D178" s="22"/>
      <c r="E178" s="22"/>
      <c r="F178" s="22"/>
      <c r="G178" s="23"/>
    </row>
    <row r="179" spans="1:7" s="19" customFormat="1" ht="12.75">
      <c r="A179" s="21"/>
      <c r="B179" s="21"/>
      <c r="C179" s="22"/>
      <c r="D179" s="22"/>
      <c r="E179" s="22"/>
      <c r="F179" s="22"/>
      <c r="G179" s="23"/>
    </row>
    <row r="180" spans="1:7" s="19" customFormat="1" ht="12.75">
      <c r="A180" s="21"/>
      <c r="B180" s="21"/>
      <c r="C180" s="22"/>
      <c r="D180" s="22"/>
      <c r="E180" s="22"/>
      <c r="F180" s="22"/>
      <c r="G180" s="23"/>
    </row>
    <row r="181" spans="1:7" s="19" customFormat="1" ht="12.75">
      <c r="A181" s="21"/>
      <c r="B181" s="21"/>
      <c r="C181" s="22"/>
      <c r="D181" s="22"/>
      <c r="E181" s="22"/>
      <c r="F181" s="22"/>
      <c r="G181" s="23"/>
    </row>
    <row r="182" spans="1:7" s="19" customFormat="1" ht="12.75">
      <c r="A182" s="21"/>
      <c r="B182" s="21"/>
      <c r="C182" s="22"/>
      <c r="D182" s="22"/>
      <c r="E182" s="22"/>
      <c r="F182" s="22"/>
      <c r="G182" s="23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3937007874015748" top="0.3937007874015748" bottom="0.3937007874015748" header="0.5118110236220472" footer="0.5118110236220472"/>
  <pageSetup fitToHeight="4" fitToWidth="1" horizontalDpi="600" verticalDpi="600" orientation="portrait" paperSize="9" scale="66" r:id="rId1"/>
  <rowBreaks count="2" manualBreakCount="2">
    <brk id="63" max="11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2021-12-09T04:08:13Z</cp:lastPrinted>
  <dcterms:created xsi:type="dcterms:W3CDTF">2008-10-28T10:40:13Z</dcterms:created>
  <dcterms:modified xsi:type="dcterms:W3CDTF">2021-12-13T10:13:16Z</dcterms:modified>
  <cp:category/>
  <cp:version/>
  <cp:contentType/>
  <cp:contentStatus/>
</cp:coreProperties>
</file>